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1"/>
  </bookViews>
  <sheets>
    <sheet name="申込書1" sheetId="1" r:id="rId1"/>
    <sheet name="申込書2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ＭＳ Ｐゴシック"/>
            <family val="3"/>
          </rPr>
          <t xml:space="preserve">ドロップダウンより選択してください
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4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F14" authorId="0">
      <text>
        <r>
          <rPr>
            <b/>
            <sz val="9"/>
            <rFont val="ＭＳ Ｐゴシック"/>
            <family val="3"/>
          </rPr>
          <t xml:space="preserve">必要ゼッケン枚数を
ドロップダウンより選択してください。
</t>
        </r>
        <r>
          <rPr>
            <sz val="9"/>
            <rFont val="ＭＳ Ｐゴシック"/>
            <family val="3"/>
          </rPr>
          <t xml:space="preserve">
組手・形の両方に参加する選手は、</t>
        </r>
        <r>
          <rPr>
            <b/>
            <sz val="9"/>
            <rFont val="ＭＳ Ｐゴシック"/>
            <family val="3"/>
          </rPr>
          <t>「組手」</t>
        </r>
        <r>
          <rPr>
            <sz val="9"/>
            <rFont val="ＭＳ Ｐゴシック"/>
            <family val="3"/>
          </rPr>
          <t>でゼッケン枚数を選択してください。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名前と苗字の間を1文字あけてください。
それ以外で空白を入れないでください。
</t>
        </r>
        <r>
          <rPr>
            <b/>
            <sz val="11"/>
            <rFont val="ＭＳ Ｐゴシック"/>
            <family val="3"/>
          </rPr>
          <t>例：○空手　太郎
    ×空　手　太　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<sst xmlns="http://schemas.openxmlformats.org/spreadsheetml/2006/main" count="103" uniqueCount="77">
  <si>
    <t>申   込   書</t>
  </si>
  <si>
    <t>地　区　連　盟</t>
  </si>
  <si>
    <t>　地区連盟</t>
  </si>
  <si>
    <t>電話(自宅・職場)</t>
  </si>
  <si>
    <t>自宅℡(       )       -</t>
  </si>
  <si>
    <t>携帯℡(       )    　    -</t>
  </si>
  <si>
    <t>＜参加料・人数＞</t>
  </si>
  <si>
    <t>チーム＝</t>
  </si>
  <si>
    <t>円</t>
  </si>
  <si>
    <t>参加料合計</t>
  </si>
  <si>
    <t>チーム数</t>
  </si>
  <si>
    <t>男　子</t>
  </si>
  <si>
    <t>女　子</t>
  </si>
  <si>
    <t>以上を申込みいたします。</t>
  </si>
  <si>
    <t>道空連使用欄</t>
  </si>
  <si>
    <t>！　記入上の注意 ！</t>
  </si>
  <si>
    <t>Ａ</t>
  </si>
  <si>
    <t>氏　　　　　名</t>
  </si>
  <si>
    <t>番号</t>
  </si>
  <si>
    <t>種目　　記号</t>
  </si>
  <si>
    <t>登 録 団 体 名</t>
  </si>
  <si>
    <t>団体組手</t>
  </si>
  <si>
    <t>団体形</t>
  </si>
  <si>
    <t>1・2年生</t>
  </si>
  <si>
    <t>3・4年生</t>
  </si>
  <si>
    <t>5・6年生</t>
  </si>
  <si>
    <t>男子</t>
  </si>
  <si>
    <t>女子</t>
  </si>
  <si>
    <t>1・2・3年生</t>
  </si>
  <si>
    <t>4・5・6年生</t>
  </si>
  <si>
    <t>男女混合</t>
  </si>
  <si>
    <t>連絡責任者名</t>
  </si>
  <si>
    <t>責　任　者　名</t>
  </si>
  <si>
    <t>チーム名（６文字以内）</t>
  </si>
  <si>
    <t>学年</t>
  </si>
  <si>
    <t xml:space="preserve"> 　　団体チーム名は必ず記入してください。（団体略称名6字以内、プログラムに記載します）</t>
  </si>
  <si>
    <t>Ｂ</t>
  </si>
  <si>
    <t>Ｃ</t>
  </si>
  <si>
    <t>Ｄ</t>
  </si>
  <si>
    <t>Ｅ</t>
  </si>
  <si>
    <t>Ｆ</t>
  </si>
  <si>
    <t>Ｈ</t>
  </si>
  <si>
    <t>Ｉ</t>
  </si>
  <si>
    <t>Ｊ</t>
  </si>
  <si>
    <t>Ｋ</t>
  </si>
  <si>
    <t>Ｌ</t>
  </si>
  <si>
    <t>Ｍ</t>
  </si>
  <si>
    <t>男</t>
  </si>
  <si>
    <t>女</t>
  </si>
  <si>
    <t>実　　数</t>
  </si>
  <si>
    <t>　　　　　延　べ　数</t>
  </si>
  <si>
    <t>札幌</t>
  </si>
  <si>
    <t>小樽</t>
  </si>
  <si>
    <t>旭川</t>
  </si>
  <si>
    <t>留萌</t>
  </si>
  <si>
    <t>千歳</t>
  </si>
  <si>
    <t>苫小牧</t>
  </si>
  <si>
    <t>室蘭</t>
  </si>
  <si>
    <t>函館</t>
  </si>
  <si>
    <t>十勝</t>
  </si>
  <si>
    <t>釧路</t>
  </si>
  <si>
    <t>稚内</t>
  </si>
  <si>
    <t>網走</t>
  </si>
  <si>
    <t>空知</t>
  </si>
  <si>
    <t>性別</t>
  </si>
  <si>
    <t>監        督</t>
  </si>
  <si>
    <t>G</t>
  </si>
  <si>
    <t>平成28年度第２回北海道小学生空手道選抜大会</t>
  </si>
  <si>
    <t>住　　　　所
（ゼッケン送付先）</t>
  </si>
  <si>
    <t>平成 28年　　　月　　　日</t>
  </si>
  <si>
    <t>ゼッケン</t>
  </si>
  <si>
    <t>1枚</t>
  </si>
  <si>
    <t>2枚</t>
  </si>
  <si>
    <t>枚＝</t>
  </si>
  <si>
    <t>　　　３,０００円×</t>
  </si>
  <si>
    <t>１,０００円×</t>
  </si>
  <si>
    <t>１,５００円×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</si>
</sst>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NFモトヤシータ゛1等幅"/>
      <family val="3"/>
    </font>
    <font>
      <sz val="6"/>
      <name val="ＭＳ Ｐゴシック"/>
      <family val="3"/>
    </font>
    <font>
      <sz val="11"/>
      <name val="NFモトヤシータ゛1等幅"/>
      <family val="3"/>
    </font>
    <font>
      <b/>
      <sz val="20"/>
      <name val="NFモトヤシータ゛1等幅"/>
      <family val="3"/>
    </font>
    <font>
      <sz val="14"/>
      <name val="NFモトヤシータ゛1等幅"/>
      <family val="3"/>
    </font>
    <font>
      <sz val="14"/>
      <name val="ＭＳ Ｐゴシック"/>
      <family val="3"/>
    </font>
    <font>
      <b/>
      <sz val="14"/>
      <name val="NFモトヤシータ゛1等幅"/>
      <family val="3"/>
    </font>
    <font>
      <sz val="12"/>
      <name val="NFモトヤシータ゛1等幅"/>
      <family val="3"/>
    </font>
    <font>
      <b/>
      <sz val="11"/>
      <name val="NFモトヤシータ゛1等幅"/>
      <family val="3"/>
    </font>
    <font>
      <sz val="10"/>
      <name val="NFモトヤシータ゛1等幅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6"/>
      <name val="NFモトヤシータ゛1等幅"/>
      <family val="3"/>
    </font>
    <font>
      <sz val="6"/>
      <name val="NFモトヤシータ゛1等幅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NFモトヤシータ゛1等幅"/>
      <family val="3"/>
    </font>
    <font>
      <sz val="9"/>
      <name val="MS UI Gothic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NFモトヤシータ゛1等幅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vertical="center"/>
    </xf>
    <xf numFmtId="0" fontId="4" fillId="7" borderId="13" xfId="0" applyFont="1" applyFill="1" applyBorder="1" applyAlignment="1">
      <alignment/>
    </xf>
    <xf numFmtId="0" fontId="4" fillId="7" borderId="13" xfId="0" applyFont="1" applyFill="1" applyBorder="1" applyAlignment="1">
      <alignment vertical="center"/>
    </xf>
    <xf numFmtId="0" fontId="4" fillId="7" borderId="13" xfId="0" applyFont="1" applyFill="1" applyBorder="1" applyAlignment="1">
      <alignment horizontal="right"/>
    </xf>
    <xf numFmtId="0" fontId="4" fillId="7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6" fillId="0" borderId="20" xfId="0" applyFont="1" applyBorder="1" applyAlignment="1">
      <alignment horizontal="center" vertical="center" wrapText="1"/>
    </xf>
    <xf numFmtId="38" fontId="6" fillId="0" borderId="3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vertical="center"/>
    </xf>
    <xf numFmtId="0" fontId="4" fillId="7" borderId="42" xfId="0" applyFont="1" applyFill="1" applyBorder="1" applyAlignment="1">
      <alignment vertical="center"/>
    </xf>
    <xf numFmtId="0" fontId="4" fillId="7" borderId="24" xfId="0" applyFont="1" applyFill="1" applyBorder="1" applyAlignment="1">
      <alignment vertical="center"/>
    </xf>
    <xf numFmtId="38" fontId="7" fillId="0" borderId="31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7" borderId="43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7" borderId="48" xfId="0" applyFont="1" applyFill="1" applyBorder="1" applyAlignment="1">
      <alignment vertical="center"/>
    </xf>
    <xf numFmtId="0" fontId="0" fillId="7" borderId="41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vertical="center"/>
    </xf>
    <xf numFmtId="0" fontId="0" fillId="7" borderId="50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161925</xdr:rowOff>
    </xdr:from>
    <xdr:to>
      <xdr:col>6</xdr:col>
      <xdr:colOff>2095500</xdr:colOff>
      <xdr:row>9</xdr:row>
      <xdr:rowOff>161925</xdr:rowOff>
    </xdr:to>
    <xdr:sp>
      <xdr:nvSpPr>
        <xdr:cNvPr id="1" name="角丸四角形吹き出し 1"/>
        <xdr:cNvSpPr>
          <a:spLocks/>
        </xdr:cNvSpPr>
      </xdr:nvSpPr>
      <xdr:spPr>
        <a:xfrm>
          <a:off x="180975" y="638175"/>
          <a:ext cx="6477000" cy="1362075"/>
        </a:xfrm>
        <a:prstGeom prst="wedgeRoundRectCallout">
          <a:avLst>
            <a:gd name="adj1" fmla="val -41972"/>
            <a:gd name="adj2" fmla="val 73939"/>
          </a:avLst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＝種目記号</a:t>
          </a:r>
          <a:r>
            <a:rPr lang="en-US" cap="none" sz="1100" b="0" i="0" u="none" baseline="0">
              <a:solidFill>
                <a:srgbClr val="000000"/>
              </a:solidFill>
            </a:rPr>
            <a:t>を記入して下さい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Ａ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組手男子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Ｂ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年組手</a:t>
          </a:r>
          <a:r>
            <a:rPr lang="en-US" cap="none" sz="1100" b="0" i="0" u="none" baseline="0">
              <a:solidFill>
                <a:srgbClr val="000000"/>
              </a:solidFill>
            </a:rPr>
            <a:t>男子　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Ｃ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年組手男子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Ｄ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年組手女子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Ｅ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年組手女子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Ｆ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年組手女子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Ｇ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形</a:t>
          </a:r>
          <a:r>
            <a:rPr lang="en-US" cap="none" sz="1100" b="0" i="0" u="none" baseline="0">
              <a:solidFill>
                <a:srgbClr val="000000"/>
              </a:solidFill>
            </a:rPr>
            <a:t>男子　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Ｈ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形</a:t>
          </a:r>
          <a:r>
            <a:rPr lang="en-US" cap="none" sz="1100" b="0" i="0" u="none" baseline="0">
              <a:solidFill>
                <a:srgbClr val="000000"/>
              </a:solidFill>
            </a:rPr>
            <a:t>男子　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Ｉ 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年形</a:t>
          </a:r>
          <a:r>
            <a:rPr lang="en-US" cap="none" sz="1100" b="0" i="0" u="none" baseline="0">
              <a:solidFill>
                <a:srgbClr val="000000"/>
              </a:solidFill>
            </a:rPr>
            <a:t>女</a:t>
          </a:r>
          <a:r>
            <a:rPr lang="en-US" cap="none" sz="1100" b="0" i="0" u="none" baseline="0">
              <a:solidFill>
                <a:srgbClr val="000000"/>
              </a:solidFill>
            </a:rPr>
            <a:t>子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Ｊ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年形</a:t>
          </a:r>
          <a:r>
            <a:rPr lang="en-US" cap="none" sz="1100" b="0" i="0" u="none" baseline="0">
              <a:solidFill>
                <a:srgbClr val="000000"/>
              </a:solidFill>
            </a:rPr>
            <a:t>女</a:t>
          </a:r>
          <a:r>
            <a:rPr lang="en-US" cap="none" sz="1100" b="0" i="0" u="none" baseline="0">
              <a:solidFill>
                <a:srgbClr val="000000"/>
              </a:solidFill>
            </a:rPr>
            <a:t>子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Ｋ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形</a:t>
          </a:r>
          <a:r>
            <a:rPr lang="en-US" cap="none" sz="1100" b="0" i="0" u="none" baseline="0">
              <a:solidFill>
                <a:srgbClr val="000000"/>
              </a:solidFill>
            </a:rPr>
            <a:t>男女混合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Ｌ</a:t>
          </a:r>
          <a:r>
            <a:rPr lang="en-US" cap="none" sz="1100" b="1" i="0" u="none" baseline="0">
              <a:solidFill>
                <a:srgbClr val="000000"/>
              </a:solidFill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形</a:t>
          </a:r>
          <a:r>
            <a:rPr lang="en-US" cap="none" sz="1100" b="0" i="0" u="none" baseline="0">
              <a:solidFill>
                <a:srgbClr val="000000"/>
              </a:solidFill>
            </a:rPr>
            <a:t>男女混合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3.875" style="1" customWidth="1"/>
    <col min="2" max="5" width="10.125" style="1" customWidth="1"/>
    <col min="6" max="6" width="2.25390625" style="1" customWidth="1"/>
    <col min="7" max="8" width="10.125" style="1" customWidth="1"/>
    <col min="9" max="11" width="9.75390625" style="1" customWidth="1"/>
    <col min="12" max="14" width="9.00390625" style="1" customWidth="1"/>
    <col min="15" max="15" width="0" style="1" hidden="1" customWidth="1"/>
    <col min="16" max="16384" width="9.00390625" style="1" customWidth="1"/>
  </cols>
  <sheetData>
    <row r="1" spans="1:11" ht="24.75" customHeight="1">
      <c r="A1" s="104" t="s">
        <v>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30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ht="15.75" customHeight="1"/>
    <row r="4" spans="1:11" ht="17.25" customHeight="1">
      <c r="A4" s="50" t="s">
        <v>1</v>
      </c>
      <c r="B4" s="44"/>
      <c r="C4" s="44"/>
      <c r="D4" s="79"/>
      <c r="E4" s="80"/>
      <c r="F4" s="106" t="s">
        <v>2</v>
      </c>
      <c r="G4" s="107"/>
      <c r="H4" s="109"/>
      <c r="I4" s="110"/>
      <c r="J4" s="113"/>
      <c r="K4" s="113"/>
    </row>
    <row r="5" spans="1:15" ht="17.25" customHeight="1">
      <c r="A5" s="83"/>
      <c r="B5" s="84"/>
      <c r="C5" s="84"/>
      <c r="D5" s="101"/>
      <c r="E5" s="102"/>
      <c r="F5" s="108"/>
      <c r="G5" s="73"/>
      <c r="H5" s="111"/>
      <c r="I5" s="112"/>
      <c r="J5" s="84"/>
      <c r="K5" s="84"/>
      <c r="O5" s="1" t="s">
        <v>51</v>
      </c>
    </row>
    <row r="6" spans="1:15" ht="28.5" customHeight="1">
      <c r="A6" s="61" t="s">
        <v>20</v>
      </c>
      <c r="B6" s="62"/>
      <c r="C6" s="62"/>
      <c r="D6" s="94"/>
      <c r="E6" s="95"/>
      <c r="F6" s="95"/>
      <c r="G6" s="95"/>
      <c r="H6" s="95"/>
      <c r="I6" s="95"/>
      <c r="J6" s="95"/>
      <c r="K6" s="96"/>
      <c r="O6" s="1" t="s">
        <v>53</v>
      </c>
    </row>
    <row r="7" spans="1:15" ht="18.75" customHeight="1">
      <c r="A7" s="50" t="s">
        <v>32</v>
      </c>
      <c r="B7" s="44"/>
      <c r="C7" s="44"/>
      <c r="D7" s="79"/>
      <c r="E7" s="80"/>
      <c r="F7" s="80"/>
      <c r="G7" s="80"/>
      <c r="H7" s="80"/>
      <c r="I7" s="80"/>
      <c r="J7" s="81"/>
      <c r="K7" s="82"/>
      <c r="O7" s="1" t="s">
        <v>52</v>
      </c>
    </row>
    <row r="8" spans="1:15" ht="18.75" customHeight="1">
      <c r="A8" s="83"/>
      <c r="B8" s="84"/>
      <c r="C8" s="84"/>
      <c r="D8" s="101"/>
      <c r="E8" s="102"/>
      <c r="F8" s="102"/>
      <c r="G8" s="102"/>
      <c r="H8" s="102"/>
      <c r="I8" s="102"/>
      <c r="J8" s="102"/>
      <c r="K8" s="103"/>
      <c r="O8" s="1" t="s">
        <v>54</v>
      </c>
    </row>
    <row r="9" spans="1:15" ht="33" customHeight="1">
      <c r="A9" s="50" t="s">
        <v>31</v>
      </c>
      <c r="B9" s="44"/>
      <c r="C9" s="44"/>
      <c r="D9" s="79"/>
      <c r="E9" s="80"/>
      <c r="F9" s="80"/>
      <c r="G9" s="80"/>
      <c r="H9" s="80"/>
      <c r="I9" s="80"/>
      <c r="J9" s="81"/>
      <c r="K9" s="82"/>
      <c r="O9" s="1" t="s">
        <v>63</v>
      </c>
    </row>
    <row r="10" spans="1:15" ht="28.5" customHeight="1">
      <c r="A10" s="97" t="s">
        <v>68</v>
      </c>
      <c r="B10" s="84"/>
      <c r="C10" s="84"/>
      <c r="D10" s="98"/>
      <c r="E10" s="99"/>
      <c r="F10" s="99"/>
      <c r="G10" s="99"/>
      <c r="H10" s="99"/>
      <c r="I10" s="99"/>
      <c r="J10" s="99"/>
      <c r="K10" s="100"/>
      <c r="O10" s="1" t="s">
        <v>62</v>
      </c>
    </row>
    <row r="11" spans="1:15" ht="27" customHeight="1">
      <c r="A11" s="83" t="s">
        <v>3</v>
      </c>
      <c r="B11" s="84"/>
      <c r="C11" s="84"/>
      <c r="D11" s="4" t="s">
        <v>4</v>
      </c>
      <c r="E11" s="5"/>
      <c r="F11" s="5"/>
      <c r="G11" s="5"/>
      <c r="H11" s="6" t="s">
        <v>5</v>
      </c>
      <c r="I11" s="7"/>
      <c r="J11" s="7"/>
      <c r="K11" s="8"/>
      <c r="O11" s="1" t="s">
        <v>55</v>
      </c>
    </row>
    <row r="12" spans="1:11" ht="27" customHeight="1">
      <c r="A12" s="64" t="s">
        <v>65</v>
      </c>
      <c r="B12" s="65"/>
      <c r="C12" s="66"/>
      <c r="D12" s="67"/>
      <c r="E12" s="68"/>
      <c r="F12" s="68"/>
      <c r="G12" s="68"/>
      <c r="H12" s="68"/>
      <c r="I12" s="68"/>
      <c r="J12" s="68"/>
      <c r="K12" s="69"/>
    </row>
    <row r="13" spans="1:15" ht="42.75" customHeight="1">
      <c r="A13" s="85" t="s">
        <v>6</v>
      </c>
      <c r="B13" s="85"/>
      <c r="C13" s="85"/>
      <c r="D13" s="9"/>
      <c r="E13" s="9"/>
      <c r="F13" s="9"/>
      <c r="G13" s="9"/>
      <c r="H13" s="9"/>
      <c r="I13" s="10"/>
      <c r="J13" s="9"/>
      <c r="K13" s="9"/>
      <c r="O13" s="1" t="s">
        <v>56</v>
      </c>
    </row>
    <row r="14" spans="1:15" ht="20.25" customHeight="1">
      <c r="A14" s="86" t="s">
        <v>21</v>
      </c>
      <c r="B14" s="50" t="s">
        <v>23</v>
      </c>
      <c r="C14" s="2" t="s">
        <v>26</v>
      </c>
      <c r="D14" s="89" t="s">
        <v>74</v>
      </c>
      <c r="E14" s="90"/>
      <c r="F14" s="52">
        <f>'申込書2'!M5</f>
        <v>0</v>
      </c>
      <c r="G14" s="52"/>
      <c r="H14" s="93" t="s">
        <v>7</v>
      </c>
      <c r="I14" s="42">
        <f>3000*(F14+F15)</f>
        <v>0</v>
      </c>
      <c r="J14" s="70"/>
      <c r="K14" s="72" t="s">
        <v>8</v>
      </c>
      <c r="O14" s="1" t="s">
        <v>57</v>
      </c>
    </row>
    <row r="15" spans="1:15" ht="20.25" customHeight="1">
      <c r="A15" s="87"/>
      <c r="B15" s="83"/>
      <c r="C15" s="3" t="s">
        <v>27</v>
      </c>
      <c r="D15" s="91"/>
      <c r="E15" s="92"/>
      <c r="F15" s="114">
        <f>'申込書2'!M6</f>
        <v>0</v>
      </c>
      <c r="G15" s="114"/>
      <c r="H15" s="92"/>
      <c r="I15" s="71"/>
      <c r="J15" s="71"/>
      <c r="K15" s="73"/>
      <c r="O15" s="1" t="s">
        <v>58</v>
      </c>
    </row>
    <row r="16" spans="1:15" ht="20.25" customHeight="1">
      <c r="A16" s="87"/>
      <c r="B16" s="50" t="s">
        <v>24</v>
      </c>
      <c r="C16" s="2" t="s">
        <v>26</v>
      </c>
      <c r="D16" s="89" t="s">
        <v>74</v>
      </c>
      <c r="E16" s="90"/>
      <c r="F16" s="52">
        <f>'申込書2'!M7</f>
        <v>0</v>
      </c>
      <c r="G16" s="52"/>
      <c r="H16" s="93" t="s">
        <v>7</v>
      </c>
      <c r="I16" s="42">
        <f>3000*(F16+F17)</f>
        <v>0</v>
      </c>
      <c r="J16" s="70"/>
      <c r="K16" s="72" t="s">
        <v>8</v>
      </c>
      <c r="O16" s="1" t="s">
        <v>59</v>
      </c>
    </row>
    <row r="17" spans="1:15" ht="20.25" customHeight="1">
      <c r="A17" s="87"/>
      <c r="B17" s="83"/>
      <c r="C17" s="3" t="s">
        <v>27</v>
      </c>
      <c r="D17" s="91"/>
      <c r="E17" s="92"/>
      <c r="F17" s="114">
        <f>'申込書2'!M8</f>
        <v>0</v>
      </c>
      <c r="G17" s="114"/>
      <c r="H17" s="92"/>
      <c r="I17" s="71"/>
      <c r="J17" s="71"/>
      <c r="K17" s="73"/>
      <c r="O17" s="1" t="s">
        <v>60</v>
      </c>
    </row>
    <row r="18" spans="1:15" ht="20.25" customHeight="1">
      <c r="A18" s="87"/>
      <c r="B18" s="50" t="s">
        <v>25</v>
      </c>
      <c r="C18" s="2" t="s">
        <v>26</v>
      </c>
      <c r="D18" s="89" t="s">
        <v>74</v>
      </c>
      <c r="E18" s="90"/>
      <c r="F18" s="52">
        <f>'申込書2'!M9</f>
        <v>0</v>
      </c>
      <c r="G18" s="52"/>
      <c r="H18" s="93" t="s">
        <v>7</v>
      </c>
      <c r="I18" s="42">
        <f>3000*(F18+F19)</f>
        <v>0</v>
      </c>
      <c r="J18" s="70"/>
      <c r="K18" s="72" t="s">
        <v>8</v>
      </c>
      <c r="O18" s="1" t="s">
        <v>61</v>
      </c>
    </row>
    <row r="19" spans="1:11" ht="20.25" customHeight="1">
      <c r="A19" s="88"/>
      <c r="B19" s="83"/>
      <c r="C19" s="3" t="s">
        <v>27</v>
      </c>
      <c r="D19" s="91"/>
      <c r="E19" s="92"/>
      <c r="F19" s="114">
        <f>'申込書2'!M10</f>
        <v>0</v>
      </c>
      <c r="G19" s="114"/>
      <c r="H19" s="92"/>
      <c r="I19" s="71"/>
      <c r="J19" s="71"/>
      <c r="K19" s="73"/>
    </row>
    <row r="20" spans="1:11" ht="20.25" customHeight="1">
      <c r="A20" s="86" t="s">
        <v>22</v>
      </c>
      <c r="B20" s="50" t="s">
        <v>28</v>
      </c>
      <c r="C20" s="2" t="s">
        <v>26</v>
      </c>
      <c r="D20" s="89" t="s">
        <v>74</v>
      </c>
      <c r="E20" s="90"/>
      <c r="F20" s="52">
        <f>'申込書2'!M11</f>
        <v>0</v>
      </c>
      <c r="G20" s="52"/>
      <c r="H20" s="93" t="s">
        <v>7</v>
      </c>
      <c r="I20" s="42">
        <f>3000*(F20+F22+F21)</f>
        <v>0</v>
      </c>
      <c r="J20" s="70"/>
      <c r="K20" s="72" t="s">
        <v>8</v>
      </c>
    </row>
    <row r="21" spans="1:11" ht="20.25" customHeight="1">
      <c r="A21" s="87"/>
      <c r="B21" s="121"/>
      <c r="C21" s="11" t="s">
        <v>27</v>
      </c>
      <c r="D21" s="115"/>
      <c r="E21" s="116"/>
      <c r="F21" s="122">
        <f>'申込書2'!M12</f>
        <v>0</v>
      </c>
      <c r="G21" s="122"/>
      <c r="H21" s="117"/>
      <c r="I21" s="118"/>
      <c r="J21" s="119"/>
      <c r="K21" s="120"/>
    </row>
    <row r="22" spans="1:11" ht="20.25" customHeight="1">
      <c r="A22" s="87"/>
      <c r="B22" s="83"/>
      <c r="C22" s="3" t="s">
        <v>30</v>
      </c>
      <c r="D22" s="91"/>
      <c r="E22" s="92"/>
      <c r="F22" s="114">
        <f>'申込書2'!M13</f>
        <v>0</v>
      </c>
      <c r="G22" s="114"/>
      <c r="H22" s="92"/>
      <c r="I22" s="71"/>
      <c r="J22" s="71"/>
      <c r="K22" s="73"/>
    </row>
    <row r="23" spans="1:11" ht="20.25" customHeight="1">
      <c r="A23" s="87"/>
      <c r="B23" s="50" t="s">
        <v>29</v>
      </c>
      <c r="C23" s="2" t="s">
        <v>26</v>
      </c>
      <c r="D23" s="89" t="s">
        <v>74</v>
      </c>
      <c r="E23" s="90"/>
      <c r="F23" s="52">
        <f>'申込書2'!M14</f>
        <v>0</v>
      </c>
      <c r="G23" s="52"/>
      <c r="H23" s="93" t="s">
        <v>7</v>
      </c>
      <c r="I23" s="42">
        <f>3000*(F23+F25+F24)</f>
        <v>0</v>
      </c>
      <c r="J23" s="70"/>
      <c r="K23" s="72" t="s">
        <v>8</v>
      </c>
    </row>
    <row r="24" spans="1:11" ht="20.25" customHeight="1">
      <c r="A24" s="87"/>
      <c r="B24" s="121"/>
      <c r="C24" s="11" t="s">
        <v>27</v>
      </c>
      <c r="D24" s="115"/>
      <c r="E24" s="116"/>
      <c r="F24" s="122">
        <f>'申込書2'!M15</f>
        <v>0</v>
      </c>
      <c r="G24" s="122"/>
      <c r="H24" s="117"/>
      <c r="I24" s="118"/>
      <c r="J24" s="119"/>
      <c r="K24" s="120"/>
    </row>
    <row r="25" spans="1:11" ht="20.25" customHeight="1">
      <c r="A25" s="88"/>
      <c r="B25" s="83"/>
      <c r="C25" s="3" t="s">
        <v>30</v>
      </c>
      <c r="D25" s="91"/>
      <c r="E25" s="92"/>
      <c r="F25" s="114">
        <f>'申込書2'!M16</f>
        <v>0</v>
      </c>
      <c r="G25" s="114"/>
      <c r="H25" s="92"/>
      <c r="I25" s="71"/>
      <c r="J25" s="71"/>
      <c r="K25" s="73"/>
    </row>
    <row r="26" spans="1:11" ht="20.25" customHeight="1">
      <c r="A26" s="46" t="s">
        <v>70</v>
      </c>
      <c r="B26" s="46"/>
      <c r="C26" s="47"/>
      <c r="D26" s="50" t="s">
        <v>75</v>
      </c>
      <c r="E26" s="44"/>
      <c r="F26" s="52">
        <f>'申込書2'!O7</f>
        <v>0</v>
      </c>
      <c r="G26" s="52"/>
      <c r="H26" s="44" t="s">
        <v>73</v>
      </c>
      <c r="I26" s="42">
        <f>(1000*F26)+(1500*F27)</f>
        <v>0</v>
      </c>
      <c r="J26" s="42"/>
      <c r="K26" s="44" t="s">
        <v>8</v>
      </c>
    </row>
    <row r="27" spans="1:11" ht="20.25" customHeight="1" thickBot="1">
      <c r="A27" s="48"/>
      <c r="B27" s="48"/>
      <c r="C27" s="49"/>
      <c r="D27" s="51" t="s">
        <v>76</v>
      </c>
      <c r="E27" s="45"/>
      <c r="F27" s="53">
        <f>'申込書2'!O8</f>
        <v>0</v>
      </c>
      <c r="G27" s="53"/>
      <c r="H27" s="45"/>
      <c r="I27" s="43"/>
      <c r="J27" s="43"/>
      <c r="K27" s="45"/>
    </row>
    <row r="28" spans="1:11" s="13" customFormat="1" ht="37.5" customHeight="1" thickBot="1">
      <c r="A28" s="54" t="s">
        <v>9</v>
      </c>
      <c r="B28" s="55"/>
      <c r="C28" s="56"/>
      <c r="D28" s="57"/>
      <c r="E28" s="58"/>
      <c r="F28" s="58"/>
      <c r="G28" s="58"/>
      <c r="H28" s="58"/>
      <c r="I28" s="59">
        <f>SUM(I14:J27)</f>
        <v>0</v>
      </c>
      <c r="J28" s="59"/>
      <c r="K28" s="12" t="s">
        <v>8</v>
      </c>
    </row>
    <row r="29" spans="1:11" ht="21.75" customHeight="1">
      <c r="A29" s="14"/>
      <c r="B29" s="14"/>
      <c r="C29" s="14"/>
      <c r="D29" s="15"/>
      <c r="E29" s="15"/>
      <c r="F29" s="15"/>
      <c r="G29" s="15"/>
      <c r="H29" s="9"/>
      <c r="I29" s="9"/>
      <c r="J29" s="9"/>
      <c r="K29" s="9"/>
    </row>
    <row r="30" spans="1:11" ht="20.25" customHeight="1">
      <c r="A30" s="14"/>
      <c r="B30" s="60"/>
      <c r="C30" s="25"/>
      <c r="F30" s="14"/>
      <c r="G30" s="61" t="s">
        <v>50</v>
      </c>
      <c r="H30" s="62"/>
      <c r="I30" s="63"/>
      <c r="J30" s="74" t="s">
        <v>49</v>
      </c>
      <c r="K30" s="74"/>
    </row>
    <row r="31" spans="1:11" ht="20.25" customHeight="1">
      <c r="A31" s="14"/>
      <c r="B31" s="60"/>
      <c r="C31" s="25"/>
      <c r="F31" s="19"/>
      <c r="G31" s="16" t="s">
        <v>10</v>
      </c>
      <c r="H31" s="17" t="s">
        <v>11</v>
      </c>
      <c r="I31" s="18" t="s">
        <v>12</v>
      </c>
      <c r="J31" s="17" t="s">
        <v>11</v>
      </c>
      <c r="K31" s="18" t="s">
        <v>12</v>
      </c>
    </row>
    <row r="32" spans="1:11" ht="25.5" customHeight="1">
      <c r="A32" s="14"/>
      <c r="B32" s="19"/>
      <c r="C32" s="25"/>
      <c r="F32" s="20"/>
      <c r="G32" s="29">
        <f>SUM(F14:G25)</f>
        <v>0</v>
      </c>
      <c r="H32" s="30">
        <f>'申込書2'!P11</f>
        <v>0</v>
      </c>
      <c r="I32" s="30">
        <f>'申込書2'!P12</f>
        <v>0</v>
      </c>
      <c r="J32" s="31"/>
      <c r="K32" s="32"/>
    </row>
    <row r="33" spans="1:11" ht="9" customHeight="1">
      <c r="A33" s="21"/>
      <c r="B33" s="9"/>
      <c r="C33" s="9"/>
      <c r="D33" s="9"/>
      <c r="E33" s="21"/>
      <c r="F33" s="21"/>
      <c r="G33" s="21"/>
      <c r="H33" s="21"/>
      <c r="I33" s="21"/>
      <c r="J33" s="21"/>
      <c r="K33" s="21"/>
    </row>
    <row r="34" spans="1:11" ht="25.5" customHeight="1">
      <c r="A34" s="21"/>
      <c r="B34" s="21"/>
      <c r="C34" s="21" t="s">
        <v>13</v>
      </c>
      <c r="D34" s="21"/>
      <c r="E34" s="21"/>
      <c r="F34" s="21"/>
      <c r="G34" s="21"/>
      <c r="H34" s="21"/>
      <c r="I34" s="21" t="s">
        <v>69</v>
      </c>
      <c r="J34" s="21"/>
      <c r="K34" s="21"/>
    </row>
    <row r="35" spans="1:11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3.5">
      <c r="A36" s="21"/>
      <c r="B36" s="21"/>
      <c r="C36" s="21"/>
      <c r="D36" s="21"/>
      <c r="E36" s="21"/>
      <c r="F36" s="21"/>
      <c r="G36" s="21"/>
      <c r="H36" s="21"/>
      <c r="I36" s="21"/>
      <c r="J36" s="75" t="s">
        <v>14</v>
      </c>
      <c r="K36" s="76"/>
    </row>
    <row r="37" spans="1:11" ht="13.5">
      <c r="A37" s="21"/>
      <c r="B37" s="21"/>
      <c r="C37" s="21"/>
      <c r="D37" s="21"/>
      <c r="E37" s="21"/>
      <c r="F37" s="21"/>
      <c r="G37" s="21"/>
      <c r="H37" s="21"/>
      <c r="I37" s="21"/>
      <c r="J37" s="77"/>
      <c r="K37" s="77"/>
    </row>
    <row r="38" spans="1:11" ht="13.5">
      <c r="A38" s="21"/>
      <c r="B38" s="21"/>
      <c r="C38" s="21"/>
      <c r="D38" s="21"/>
      <c r="E38" s="21"/>
      <c r="F38" s="21"/>
      <c r="G38" s="21"/>
      <c r="H38" s="21"/>
      <c r="I38" s="21"/>
      <c r="J38" s="78"/>
      <c r="K38" s="78"/>
    </row>
    <row r="39" spans="1:11" ht="13.5">
      <c r="A39" s="21"/>
      <c r="B39" s="21"/>
      <c r="C39" s="21"/>
      <c r="D39" s="21"/>
      <c r="E39" s="21"/>
      <c r="F39" s="21"/>
      <c r="G39" s="21"/>
      <c r="H39" s="21"/>
      <c r="I39" s="21"/>
      <c r="J39" s="78"/>
      <c r="K39" s="78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/>
  <mergeCells count="77">
    <mergeCell ref="B18:B19"/>
    <mergeCell ref="B20:B22"/>
    <mergeCell ref="B23:B25"/>
    <mergeCell ref="F21:G21"/>
    <mergeCell ref="F24:G24"/>
    <mergeCell ref="B14:B15"/>
    <mergeCell ref="F14:G14"/>
    <mergeCell ref="F15:G15"/>
    <mergeCell ref="F16:G16"/>
    <mergeCell ref="F17:G17"/>
    <mergeCell ref="F18:G18"/>
    <mergeCell ref="F19:G19"/>
    <mergeCell ref="F20:G20"/>
    <mergeCell ref="K20:K22"/>
    <mergeCell ref="D23:E25"/>
    <mergeCell ref="H23:H25"/>
    <mergeCell ref="I23:J25"/>
    <mergeCell ref="K23:K25"/>
    <mergeCell ref="F22:G22"/>
    <mergeCell ref="F23:G23"/>
    <mergeCell ref="F25:G25"/>
    <mergeCell ref="A20:A25"/>
    <mergeCell ref="D20:E22"/>
    <mergeCell ref="H20:H22"/>
    <mergeCell ref="I20:J22"/>
    <mergeCell ref="D16:E17"/>
    <mergeCell ref="H16:H17"/>
    <mergeCell ref="I16:J17"/>
    <mergeCell ref="D18:E19"/>
    <mergeCell ref="H18:H19"/>
    <mergeCell ref="K16:K17"/>
    <mergeCell ref="B16:B17"/>
    <mergeCell ref="A1:K1"/>
    <mergeCell ref="A2:K2"/>
    <mergeCell ref="A4:C5"/>
    <mergeCell ref="D4:E5"/>
    <mergeCell ref="F4:G5"/>
    <mergeCell ref="H4:I5"/>
    <mergeCell ref="J4:K5"/>
    <mergeCell ref="A6:C6"/>
    <mergeCell ref="H14:H15"/>
    <mergeCell ref="I14:J15"/>
    <mergeCell ref="K14:K15"/>
    <mergeCell ref="D6:K6"/>
    <mergeCell ref="A10:C10"/>
    <mergeCell ref="D10:K10"/>
    <mergeCell ref="A7:C8"/>
    <mergeCell ref="D7:I8"/>
    <mergeCell ref="J7:K8"/>
    <mergeCell ref="J36:K36"/>
    <mergeCell ref="J37:J39"/>
    <mergeCell ref="K37:K39"/>
    <mergeCell ref="A9:C9"/>
    <mergeCell ref="D9:I9"/>
    <mergeCell ref="J9:K9"/>
    <mergeCell ref="A11:C11"/>
    <mergeCell ref="A13:C13"/>
    <mergeCell ref="A14:A19"/>
    <mergeCell ref="D14:E15"/>
    <mergeCell ref="A28:C28"/>
    <mergeCell ref="D28:H28"/>
    <mergeCell ref="I28:J28"/>
    <mergeCell ref="B30:B31"/>
    <mergeCell ref="G30:I30"/>
    <mergeCell ref="A12:C12"/>
    <mergeCell ref="D12:K12"/>
    <mergeCell ref="I18:J19"/>
    <mergeCell ref="K18:K19"/>
    <mergeCell ref="J30:K30"/>
    <mergeCell ref="I26:J27"/>
    <mergeCell ref="K26:K27"/>
    <mergeCell ref="A26:C27"/>
    <mergeCell ref="D26:E26"/>
    <mergeCell ref="D27:E27"/>
    <mergeCell ref="F26:G26"/>
    <mergeCell ref="F27:G27"/>
    <mergeCell ref="H26:H27"/>
  </mergeCells>
  <dataValidations count="1">
    <dataValidation type="list" allowBlank="1" showInputMessage="1" showErrorMessage="1" sqref="D4:E5">
      <formula1>$O$4:$O$18</formula1>
    </dataValidation>
  </dataValidations>
  <printOptions/>
  <pageMargins left="0.5905511811023623" right="0.31496062992125984" top="0.6692913385826772" bottom="0.5511811023622047" header="0.35433070866141736" footer="0.433070866141732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30.125" style="1" customWidth="1"/>
    <col min="4" max="6" width="6.125" style="1" customWidth="1"/>
    <col min="7" max="7" width="29.00390625" style="1" customWidth="1"/>
    <col min="8" max="10" width="9.00390625" style="1" customWidth="1"/>
    <col min="11" max="17" width="9.00390625" style="1" hidden="1" customWidth="1"/>
    <col min="18" max="18" width="0" style="1" hidden="1" customWidth="1"/>
    <col min="19" max="16384" width="9.00390625" style="1" customWidth="1"/>
  </cols>
  <sheetData>
    <row r="1" spans="1:13" ht="19.5" customHeight="1">
      <c r="A1" s="22" t="s">
        <v>15</v>
      </c>
      <c r="B1" s="23"/>
      <c r="K1" s="25"/>
      <c r="L1" s="25"/>
      <c r="M1" s="25"/>
    </row>
    <row r="2" spans="1:9" ht="18" customHeight="1">
      <c r="A2" s="24" t="s">
        <v>35</v>
      </c>
      <c r="B2" s="25"/>
      <c r="C2" s="25"/>
      <c r="D2" s="25"/>
      <c r="E2" s="25"/>
      <c r="F2" s="25"/>
      <c r="G2" s="25"/>
      <c r="H2" s="25"/>
      <c r="I2" s="25"/>
    </row>
    <row r="3" spans="1:9" ht="18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8" customHeight="1">
      <c r="A4" s="25"/>
      <c r="B4" s="25"/>
      <c r="C4" s="25"/>
      <c r="D4" s="25"/>
      <c r="E4" s="25"/>
      <c r="F4" s="25"/>
      <c r="G4" s="25"/>
      <c r="H4" s="25"/>
      <c r="I4" s="25"/>
    </row>
    <row r="5" spans="12:15" ht="14.25">
      <c r="L5" s="1" t="s">
        <v>16</v>
      </c>
      <c r="M5" s="1">
        <f>COUNTIF(B14:B93,"Ａ")</f>
        <v>0</v>
      </c>
      <c r="N5" s="1">
        <v>1</v>
      </c>
      <c r="O5" s="1" t="s">
        <v>71</v>
      </c>
    </row>
    <row r="6" spans="12:15" ht="14.25">
      <c r="L6" s="1" t="s">
        <v>36</v>
      </c>
      <c r="M6" s="1">
        <f>COUNTIF(B15:B94,"Ｂ")</f>
        <v>0</v>
      </c>
      <c r="N6" s="1">
        <v>2</v>
      </c>
      <c r="O6" s="33" t="s">
        <v>72</v>
      </c>
    </row>
    <row r="7" spans="12:15" ht="14.25">
      <c r="L7" s="1" t="s">
        <v>37</v>
      </c>
      <c r="M7" s="1">
        <f>COUNTIF(B14:B103,"Ｃ")</f>
        <v>0</v>
      </c>
      <c r="N7" s="1">
        <v>3</v>
      </c>
      <c r="O7" s="1">
        <f>COUNTIF(F14:F93,"1枚")</f>
        <v>0</v>
      </c>
    </row>
    <row r="8" spans="12:15" ht="14.25">
      <c r="L8" s="1" t="s">
        <v>38</v>
      </c>
      <c r="M8" s="1">
        <f>COUNTIF(B17:B96,"Ｄ")</f>
        <v>0</v>
      </c>
      <c r="N8" s="1">
        <v>4</v>
      </c>
      <c r="O8" s="1">
        <f>COUNTIF(F14:F93,"2枚")</f>
        <v>0</v>
      </c>
    </row>
    <row r="9" spans="12:14" ht="14.25">
      <c r="L9" s="1" t="s">
        <v>39</v>
      </c>
      <c r="M9" s="1">
        <f>COUNTIF(B14:B93,"Ｅ")</f>
        <v>0</v>
      </c>
      <c r="N9" s="1">
        <v>5</v>
      </c>
    </row>
    <row r="10" spans="12:14" ht="14.25">
      <c r="L10" s="1" t="s">
        <v>40</v>
      </c>
      <c r="M10" s="1">
        <f>COUNTIF(B19:B98,"Ｆ")</f>
        <v>0</v>
      </c>
      <c r="N10" s="1">
        <v>6</v>
      </c>
    </row>
    <row r="11" spans="12:16" ht="14.25">
      <c r="L11" s="1" t="s">
        <v>66</v>
      </c>
      <c r="M11" s="1">
        <f>COUNTIF(B14:B93,"G")</f>
        <v>0</v>
      </c>
      <c r="O11" s="1" t="s">
        <v>47</v>
      </c>
      <c r="P11" s="1">
        <f>COUNTIF(D14:D93,"男")</f>
        <v>0</v>
      </c>
    </row>
    <row r="12" spans="12:16" ht="14.25">
      <c r="L12" s="1" t="s">
        <v>41</v>
      </c>
      <c r="M12" s="1">
        <f>COUNTIF(B14:B93,"Ｈ")</f>
        <v>0</v>
      </c>
      <c r="O12" s="1" t="s">
        <v>48</v>
      </c>
      <c r="P12" s="1">
        <f>COUNTIF(D14:D93,"女")</f>
        <v>0</v>
      </c>
    </row>
    <row r="13" spans="1:13" ht="24" customHeight="1">
      <c r="A13" s="26" t="s">
        <v>18</v>
      </c>
      <c r="B13" s="27" t="s">
        <v>19</v>
      </c>
      <c r="C13" s="28" t="s">
        <v>17</v>
      </c>
      <c r="D13" s="28" t="s">
        <v>64</v>
      </c>
      <c r="E13" s="26" t="s">
        <v>34</v>
      </c>
      <c r="F13" s="41" t="s">
        <v>70</v>
      </c>
      <c r="G13" s="26" t="s">
        <v>33</v>
      </c>
      <c r="L13" s="1" t="s">
        <v>42</v>
      </c>
      <c r="M13" s="1">
        <f>COUNTIF(B14:B93,"Ｉ")</f>
        <v>0</v>
      </c>
    </row>
    <row r="14" spans="1:13" ht="24" customHeight="1">
      <c r="A14" s="126">
        <v>1</v>
      </c>
      <c r="B14" s="129"/>
      <c r="C14" s="34"/>
      <c r="D14" s="35"/>
      <c r="E14" s="35"/>
      <c r="F14" s="34"/>
      <c r="G14" s="123"/>
      <c r="L14" s="1" t="s">
        <v>43</v>
      </c>
      <c r="M14" s="1">
        <f>COUNTIF(B14:B93,"Ｊ")</f>
        <v>0</v>
      </c>
    </row>
    <row r="15" spans="1:13" ht="24" customHeight="1">
      <c r="A15" s="127"/>
      <c r="B15" s="129"/>
      <c r="C15" s="36"/>
      <c r="D15" s="37"/>
      <c r="E15" s="37"/>
      <c r="F15" s="36"/>
      <c r="G15" s="124"/>
      <c r="L15" s="1" t="s">
        <v>44</v>
      </c>
      <c r="M15" s="1">
        <f>COUNTIF(B14:B93,"Ｋ")</f>
        <v>0</v>
      </c>
    </row>
    <row r="16" spans="1:13" ht="24" customHeight="1">
      <c r="A16" s="127"/>
      <c r="B16" s="129"/>
      <c r="C16" s="36"/>
      <c r="D16" s="37"/>
      <c r="E16" s="37"/>
      <c r="F16" s="36"/>
      <c r="G16" s="124"/>
      <c r="L16" s="1" t="s">
        <v>45</v>
      </c>
      <c r="M16" s="1">
        <f>COUNTIF(B14:B93,"Ｌ")</f>
        <v>0</v>
      </c>
    </row>
    <row r="17" spans="1:13" ht="24" customHeight="1">
      <c r="A17" s="128"/>
      <c r="B17" s="129"/>
      <c r="C17" s="38"/>
      <c r="D17" s="39"/>
      <c r="E17" s="39"/>
      <c r="F17" s="38"/>
      <c r="G17" s="125"/>
      <c r="L17" s="1" t="s">
        <v>46</v>
      </c>
      <c r="M17" s="1">
        <f>COUNTIF(B14:B105,"Ｍ")</f>
        <v>0</v>
      </c>
    </row>
    <row r="18" spans="1:7" ht="24" customHeight="1">
      <c r="A18" s="126">
        <v>2</v>
      </c>
      <c r="B18" s="129"/>
      <c r="C18" s="34"/>
      <c r="D18" s="35"/>
      <c r="E18" s="35"/>
      <c r="F18" s="34"/>
      <c r="G18" s="123"/>
    </row>
    <row r="19" spans="1:7" ht="24" customHeight="1">
      <c r="A19" s="127"/>
      <c r="B19" s="129"/>
      <c r="C19" s="36"/>
      <c r="D19" s="37"/>
      <c r="E19" s="37"/>
      <c r="F19" s="36"/>
      <c r="G19" s="124"/>
    </row>
    <row r="20" spans="1:7" ht="24" customHeight="1">
      <c r="A20" s="127"/>
      <c r="B20" s="129"/>
      <c r="C20" s="36"/>
      <c r="D20" s="37"/>
      <c r="E20" s="37"/>
      <c r="F20" s="36"/>
      <c r="G20" s="124"/>
    </row>
    <row r="21" spans="1:7" ht="24" customHeight="1">
      <c r="A21" s="128"/>
      <c r="B21" s="129"/>
      <c r="C21" s="38"/>
      <c r="D21" s="39"/>
      <c r="E21" s="39"/>
      <c r="F21" s="38"/>
      <c r="G21" s="125"/>
    </row>
    <row r="22" spans="1:7" ht="24" customHeight="1">
      <c r="A22" s="126">
        <v>3</v>
      </c>
      <c r="B22" s="129"/>
      <c r="C22" s="34"/>
      <c r="D22" s="35"/>
      <c r="E22" s="35"/>
      <c r="F22" s="34"/>
      <c r="G22" s="123"/>
    </row>
    <row r="23" spans="1:7" ht="24" customHeight="1">
      <c r="A23" s="127"/>
      <c r="B23" s="129"/>
      <c r="C23" s="36"/>
      <c r="D23" s="37"/>
      <c r="E23" s="37"/>
      <c r="F23" s="36"/>
      <c r="G23" s="124"/>
    </row>
    <row r="24" spans="1:7" ht="24" customHeight="1">
      <c r="A24" s="127"/>
      <c r="B24" s="129"/>
      <c r="C24" s="36"/>
      <c r="D24" s="37"/>
      <c r="E24" s="37"/>
      <c r="F24" s="36"/>
      <c r="G24" s="124"/>
    </row>
    <row r="25" spans="1:7" ht="24" customHeight="1">
      <c r="A25" s="128"/>
      <c r="B25" s="129"/>
      <c r="C25" s="38"/>
      <c r="D25" s="39"/>
      <c r="E25" s="39"/>
      <c r="F25" s="38"/>
      <c r="G25" s="125"/>
    </row>
    <row r="26" spans="1:7" ht="24" customHeight="1">
      <c r="A26" s="126">
        <v>4</v>
      </c>
      <c r="B26" s="129"/>
      <c r="C26" s="34"/>
      <c r="D26" s="35"/>
      <c r="E26" s="35"/>
      <c r="F26" s="34"/>
      <c r="G26" s="123"/>
    </row>
    <row r="27" spans="1:7" ht="24" customHeight="1">
      <c r="A27" s="127"/>
      <c r="B27" s="129"/>
      <c r="C27" s="36"/>
      <c r="D27" s="37"/>
      <c r="E27" s="37"/>
      <c r="F27" s="36"/>
      <c r="G27" s="124"/>
    </row>
    <row r="28" spans="1:7" ht="24" customHeight="1">
      <c r="A28" s="127"/>
      <c r="B28" s="129"/>
      <c r="C28" s="36"/>
      <c r="D28" s="37"/>
      <c r="E28" s="37"/>
      <c r="F28" s="36"/>
      <c r="G28" s="124"/>
    </row>
    <row r="29" spans="1:7" ht="24" customHeight="1">
      <c r="A29" s="128"/>
      <c r="B29" s="129"/>
      <c r="C29" s="38"/>
      <c r="D29" s="39"/>
      <c r="E29" s="39"/>
      <c r="F29" s="38"/>
      <c r="G29" s="125"/>
    </row>
    <row r="30" spans="1:7" ht="24" customHeight="1">
      <c r="A30" s="126">
        <v>5</v>
      </c>
      <c r="B30" s="129"/>
      <c r="C30" s="34"/>
      <c r="D30" s="35"/>
      <c r="E30" s="35"/>
      <c r="F30" s="34"/>
      <c r="G30" s="123"/>
    </row>
    <row r="31" spans="1:7" ht="24" customHeight="1">
      <c r="A31" s="127"/>
      <c r="B31" s="129"/>
      <c r="C31" s="36"/>
      <c r="D31" s="37"/>
      <c r="E31" s="37"/>
      <c r="F31" s="36"/>
      <c r="G31" s="124"/>
    </row>
    <row r="32" spans="1:7" ht="24" customHeight="1">
      <c r="A32" s="127"/>
      <c r="B32" s="129"/>
      <c r="C32" s="36"/>
      <c r="D32" s="37"/>
      <c r="E32" s="37"/>
      <c r="F32" s="36"/>
      <c r="G32" s="124"/>
    </row>
    <row r="33" spans="1:7" ht="24" customHeight="1">
      <c r="A33" s="128"/>
      <c r="B33" s="129"/>
      <c r="C33" s="38"/>
      <c r="D33" s="39"/>
      <c r="E33" s="39"/>
      <c r="F33" s="38"/>
      <c r="G33" s="125"/>
    </row>
    <row r="34" spans="1:7" ht="24" customHeight="1">
      <c r="A34" s="126">
        <v>6</v>
      </c>
      <c r="B34" s="129"/>
      <c r="C34" s="34"/>
      <c r="D34" s="35"/>
      <c r="E34" s="35"/>
      <c r="F34" s="34"/>
      <c r="G34" s="123"/>
    </row>
    <row r="35" spans="1:7" ht="24" customHeight="1">
      <c r="A35" s="127"/>
      <c r="B35" s="129"/>
      <c r="C35" s="36"/>
      <c r="D35" s="37"/>
      <c r="E35" s="37"/>
      <c r="F35" s="36"/>
      <c r="G35" s="124"/>
    </row>
    <row r="36" spans="1:7" ht="24" customHeight="1">
      <c r="A36" s="127"/>
      <c r="B36" s="129"/>
      <c r="C36" s="36"/>
      <c r="D36" s="37"/>
      <c r="E36" s="37"/>
      <c r="F36" s="36"/>
      <c r="G36" s="124"/>
    </row>
    <row r="37" spans="1:7" ht="24" customHeight="1">
      <c r="A37" s="128"/>
      <c r="B37" s="129"/>
      <c r="C37" s="38"/>
      <c r="D37" s="39"/>
      <c r="E37" s="39"/>
      <c r="F37" s="38"/>
      <c r="G37" s="125"/>
    </row>
    <row r="38" spans="1:7" ht="24" customHeight="1">
      <c r="A38" s="126">
        <v>7</v>
      </c>
      <c r="B38" s="129"/>
      <c r="C38" s="34"/>
      <c r="D38" s="35"/>
      <c r="E38" s="35"/>
      <c r="F38" s="34"/>
      <c r="G38" s="123"/>
    </row>
    <row r="39" spans="1:7" ht="24" customHeight="1">
      <c r="A39" s="127"/>
      <c r="B39" s="129"/>
      <c r="C39" s="36"/>
      <c r="D39" s="37"/>
      <c r="E39" s="37"/>
      <c r="F39" s="36"/>
      <c r="G39" s="124"/>
    </row>
    <row r="40" spans="1:7" ht="24" customHeight="1">
      <c r="A40" s="127"/>
      <c r="B40" s="129"/>
      <c r="C40" s="36"/>
      <c r="D40" s="37"/>
      <c r="E40" s="37"/>
      <c r="F40" s="36"/>
      <c r="G40" s="124"/>
    </row>
    <row r="41" spans="1:7" ht="24" customHeight="1">
      <c r="A41" s="128"/>
      <c r="B41" s="129"/>
      <c r="C41" s="38"/>
      <c r="D41" s="39"/>
      <c r="E41" s="39"/>
      <c r="F41" s="38"/>
      <c r="G41" s="125"/>
    </row>
    <row r="42" spans="1:7" ht="24" customHeight="1">
      <c r="A42" s="126">
        <v>8</v>
      </c>
      <c r="B42" s="129"/>
      <c r="C42" s="34"/>
      <c r="D42" s="35"/>
      <c r="E42" s="35"/>
      <c r="F42" s="34"/>
      <c r="G42" s="123"/>
    </row>
    <row r="43" spans="1:7" ht="24" customHeight="1">
      <c r="A43" s="127"/>
      <c r="B43" s="129"/>
      <c r="C43" s="36"/>
      <c r="D43" s="37"/>
      <c r="E43" s="37"/>
      <c r="F43" s="36"/>
      <c r="G43" s="124"/>
    </row>
    <row r="44" spans="1:7" ht="24" customHeight="1">
      <c r="A44" s="127"/>
      <c r="B44" s="129"/>
      <c r="C44" s="36"/>
      <c r="D44" s="37"/>
      <c r="E44" s="37"/>
      <c r="F44" s="36"/>
      <c r="G44" s="124"/>
    </row>
    <row r="45" spans="1:7" ht="24" customHeight="1">
      <c r="A45" s="128"/>
      <c r="B45" s="129"/>
      <c r="C45" s="38"/>
      <c r="D45" s="39"/>
      <c r="E45" s="39"/>
      <c r="F45" s="38"/>
      <c r="G45" s="125"/>
    </row>
    <row r="46" spans="1:7" ht="24" customHeight="1">
      <c r="A46" s="126">
        <v>9</v>
      </c>
      <c r="B46" s="129"/>
      <c r="C46" s="34"/>
      <c r="D46" s="35"/>
      <c r="E46" s="35"/>
      <c r="F46" s="34"/>
      <c r="G46" s="123"/>
    </row>
    <row r="47" spans="1:7" ht="24" customHeight="1">
      <c r="A47" s="127"/>
      <c r="B47" s="129"/>
      <c r="C47" s="36"/>
      <c r="D47" s="37"/>
      <c r="E47" s="37"/>
      <c r="F47" s="36"/>
      <c r="G47" s="124"/>
    </row>
    <row r="48" spans="1:7" ht="24" customHeight="1">
      <c r="A48" s="127"/>
      <c r="B48" s="129"/>
      <c r="C48" s="36"/>
      <c r="D48" s="37"/>
      <c r="E48" s="37"/>
      <c r="F48" s="36"/>
      <c r="G48" s="124"/>
    </row>
    <row r="49" spans="1:7" ht="24" customHeight="1">
      <c r="A49" s="128"/>
      <c r="B49" s="129"/>
      <c r="C49" s="38"/>
      <c r="D49" s="39"/>
      <c r="E49" s="39"/>
      <c r="F49" s="38"/>
      <c r="G49" s="125"/>
    </row>
    <row r="50" spans="1:7" ht="24" customHeight="1">
      <c r="A50" s="126">
        <v>10</v>
      </c>
      <c r="B50" s="129"/>
      <c r="C50" s="34"/>
      <c r="D50" s="35"/>
      <c r="E50" s="35"/>
      <c r="F50" s="34"/>
      <c r="G50" s="123"/>
    </row>
    <row r="51" spans="1:7" ht="24" customHeight="1">
      <c r="A51" s="127"/>
      <c r="B51" s="129"/>
      <c r="C51" s="36"/>
      <c r="D51" s="37"/>
      <c r="E51" s="37"/>
      <c r="F51" s="36"/>
      <c r="G51" s="124"/>
    </row>
    <row r="52" spans="1:7" ht="24" customHeight="1">
      <c r="A52" s="127"/>
      <c r="B52" s="129"/>
      <c r="C52" s="36"/>
      <c r="D52" s="37"/>
      <c r="E52" s="37"/>
      <c r="F52" s="36"/>
      <c r="G52" s="124"/>
    </row>
    <row r="53" spans="1:7" ht="24" customHeight="1">
      <c r="A53" s="128"/>
      <c r="B53" s="129"/>
      <c r="C53" s="38"/>
      <c r="D53" s="39"/>
      <c r="E53" s="39"/>
      <c r="F53" s="38"/>
      <c r="G53" s="125"/>
    </row>
    <row r="54" spans="1:7" ht="24" customHeight="1">
      <c r="A54" s="126">
        <v>11</v>
      </c>
      <c r="B54" s="129"/>
      <c r="C54" s="34"/>
      <c r="D54" s="35"/>
      <c r="E54" s="35"/>
      <c r="F54" s="34"/>
      <c r="G54" s="123"/>
    </row>
    <row r="55" spans="1:7" ht="24" customHeight="1">
      <c r="A55" s="127"/>
      <c r="B55" s="129"/>
      <c r="C55" s="36"/>
      <c r="D55" s="37"/>
      <c r="E55" s="37"/>
      <c r="F55" s="36"/>
      <c r="G55" s="124"/>
    </row>
    <row r="56" spans="1:7" ht="24" customHeight="1">
      <c r="A56" s="127"/>
      <c r="B56" s="129"/>
      <c r="C56" s="36"/>
      <c r="D56" s="37"/>
      <c r="E56" s="37"/>
      <c r="F56" s="36"/>
      <c r="G56" s="124"/>
    </row>
    <row r="57" spans="1:7" ht="24" customHeight="1">
      <c r="A57" s="128"/>
      <c r="B57" s="129"/>
      <c r="C57" s="38"/>
      <c r="D57" s="39"/>
      <c r="E57" s="39"/>
      <c r="F57" s="38"/>
      <c r="G57" s="125"/>
    </row>
    <row r="58" spans="1:7" ht="24" customHeight="1">
      <c r="A58" s="126">
        <v>12</v>
      </c>
      <c r="B58" s="129"/>
      <c r="C58" s="34"/>
      <c r="D58" s="35"/>
      <c r="E58" s="35"/>
      <c r="F58" s="34"/>
      <c r="G58" s="123"/>
    </row>
    <row r="59" spans="1:7" ht="24" customHeight="1">
      <c r="A59" s="127"/>
      <c r="B59" s="129"/>
      <c r="C59" s="36"/>
      <c r="D59" s="37"/>
      <c r="E59" s="37"/>
      <c r="F59" s="36"/>
      <c r="G59" s="124"/>
    </row>
    <row r="60" spans="1:7" ht="24" customHeight="1">
      <c r="A60" s="127"/>
      <c r="B60" s="129"/>
      <c r="C60" s="36"/>
      <c r="D60" s="37"/>
      <c r="E60" s="37"/>
      <c r="F60" s="36"/>
      <c r="G60" s="124"/>
    </row>
    <row r="61" spans="1:7" ht="24" customHeight="1">
      <c r="A61" s="128"/>
      <c r="B61" s="129"/>
      <c r="C61" s="38"/>
      <c r="D61" s="39"/>
      <c r="E61" s="39"/>
      <c r="F61" s="38"/>
      <c r="G61" s="125"/>
    </row>
    <row r="62" spans="1:7" ht="24" customHeight="1">
      <c r="A62" s="126">
        <v>13</v>
      </c>
      <c r="B62" s="129"/>
      <c r="C62" s="34"/>
      <c r="D62" s="35"/>
      <c r="E62" s="35"/>
      <c r="F62" s="34"/>
      <c r="G62" s="123"/>
    </row>
    <row r="63" spans="1:7" ht="24" customHeight="1">
      <c r="A63" s="127"/>
      <c r="B63" s="129"/>
      <c r="C63" s="36"/>
      <c r="D63" s="37"/>
      <c r="E63" s="37"/>
      <c r="F63" s="36"/>
      <c r="G63" s="124"/>
    </row>
    <row r="64" spans="1:7" ht="24" customHeight="1">
      <c r="A64" s="127"/>
      <c r="B64" s="129"/>
      <c r="C64" s="36"/>
      <c r="D64" s="37"/>
      <c r="E64" s="37"/>
      <c r="F64" s="36"/>
      <c r="G64" s="124"/>
    </row>
    <row r="65" spans="1:7" ht="24" customHeight="1">
      <c r="A65" s="128"/>
      <c r="B65" s="129"/>
      <c r="C65" s="38"/>
      <c r="D65" s="39"/>
      <c r="E65" s="39"/>
      <c r="F65" s="38"/>
      <c r="G65" s="125"/>
    </row>
    <row r="66" spans="1:7" ht="24" customHeight="1">
      <c r="A66" s="126">
        <v>14</v>
      </c>
      <c r="B66" s="129"/>
      <c r="C66" s="34"/>
      <c r="D66" s="35"/>
      <c r="E66" s="35"/>
      <c r="F66" s="34"/>
      <c r="G66" s="123"/>
    </row>
    <row r="67" spans="1:7" ht="24" customHeight="1">
      <c r="A67" s="127"/>
      <c r="B67" s="129"/>
      <c r="C67" s="36"/>
      <c r="D67" s="37"/>
      <c r="E67" s="37"/>
      <c r="F67" s="36"/>
      <c r="G67" s="124"/>
    </row>
    <row r="68" spans="1:7" ht="24" customHeight="1">
      <c r="A68" s="127"/>
      <c r="B68" s="129"/>
      <c r="C68" s="36"/>
      <c r="D68" s="37"/>
      <c r="E68" s="37"/>
      <c r="F68" s="36"/>
      <c r="G68" s="124"/>
    </row>
    <row r="69" spans="1:7" ht="24" customHeight="1">
      <c r="A69" s="128"/>
      <c r="B69" s="129"/>
      <c r="C69" s="38"/>
      <c r="D69" s="39"/>
      <c r="E69" s="39"/>
      <c r="F69" s="38"/>
      <c r="G69" s="125"/>
    </row>
    <row r="70" spans="1:7" ht="24" customHeight="1">
      <c r="A70" s="126">
        <v>15</v>
      </c>
      <c r="B70" s="129"/>
      <c r="C70" s="34"/>
      <c r="D70" s="35"/>
      <c r="E70" s="35"/>
      <c r="F70" s="34"/>
      <c r="G70" s="123"/>
    </row>
    <row r="71" spans="1:7" ht="24" customHeight="1">
      <c r="A71" s="127"/>
      <c r="B71" s="129"/>
      <c r="C71" s="36"/>
      <c r="D71" s="37"/>
      <c r="E71" s="37"/>
      <c r="F71" s="36"/>
      <c r="G71" s="124"/>
    </row>
    <row r="72" spans="1:7" ht="24" customHeight="1">
      <c r="A72" s="127"/>
      <c r="B72" s="129"/>
      <c r="C72" s="36"/>
      <c r="D72" s="37"/>
      <c r="E72" s="37"/>
      <c r="F72" s="36"/>
      <c r="G72" s="124"/>
    </row>
    <row r="73" spans="1:7" ht="24" customHeight="1">
      <c r="A73" s="128"/>
      <c r="B73" s="129"/>
      <c r="C73" s="38"/>
      <c r="D73" s="39"/>
      <c r="E73" s="39"/>
      <c r="F73" s="38"/>
      <c r="G73" s="125"/>
    </row>
    <row r="74" spans="1:7" ht="24" customHeight="1">
      <c r="A74" s="126">
        <v>16</v>
      </c>
      <c r="B74" s="129"/>
      <c r="C74" s="34"/>
      <c r="D74" s="35"/>
      <c r="E74" s="35"/>
      <c r="F74" s="34"/>
      <c r="G74" s="123"/>
    </row>
    <row r="75" spans="1:7" ht="24" customHeight="1">
      <c r="A75" s="127"/>
      <c r="B75" s="129"/>
      <c r="C75" s="36"/>
      <c r="D75" s="37"/>
      <c r="E75" s="37"/>
      <c r="F75" s="36"/>
      <c r="G75" s="124"/>
    </row>
    <row r="76" spans="1:7" ht="24" customHeight="1">
      <c r="A76" s="127"/>
      <c r="B76" s="129"/>
      <c r="C76" s="36"/>
      <c r="D76" s="37"/>
      <c r="E76" s="37"/>
      <c r="F76" s="36"/>
      <c r="G76" s="124"/>
    </row>
    <row r="77" spans="1:7" ht="24" customHeight="1">
      <c r="A77" s="128"/>
      <c r="B77" s="129"/>
      <c r="C77" s="38"/>
      <c r="D77" s="39"/>
      <c r="E77" s="39"/>
      <c r="F77" s="38"/>
      <c r="G77" s="125"/>
    </row>
    <row r="78" spans="1:7" ht="24" customHeight="1">
      <c r="A78" s="126">
        <v>17</v>
      </c>
      <c r="B78" s="129"/>
      <c r="C78" s="34"/>
      <c r="D78" s="35"/>
      <c r="E78" s="35"/>
      <c r="F78" s="34"/>
      <c r="G78" s="123"/>
    </row>
    <row r="79" spans="1:7" ht="24" customHeight="1">
      <c r="A79" s="127"/>
      <c r="B79" s="129"/>
      <c r="C79" s="36"/>
      <c r="D79" s="37"/>
      <c r="E79" s="37"/>
      <c r="F79" s="36"/>
      <c r="G79" s="124"/>
    </row>
    <row r="80" spans="1:7" ht="24" customHeight="1">
      <c r="A80" s="127"/>
      <c r="B80" s="129"/>
      <c r="C80" s="36"/>
      <c r="D80" s="37"/>
      <c r="E80" s="37"/>
      <c r="F80" s="36"/>
      <c r="G80" s="124"/>
    </row>
    <row r="81" spans="1:7" ht="24" customHeight="1">
      <c r="A81" s="128"/>
      <c r="B81" s="129"/>
      <c r="C81" s="38"/>
      <c r="D81" s="39"/>
      <c r="E81" s="39"/>
      <c r="F81" s="38"/>
      <c r="G81" s="125"/>
    </row>
    <row r="82" spans="1:7" ht="24" customHeight="1">
      <c r="A82" s="126">
        <v>18</v>
      </c>
      <c r="B82" s="129"/>
      <c r="C82" s="34"/>
      <c r="D82" s="35"/>
      <c r="E82" s="35"/>
      <c r="F82" s="34"/>
      <c r="G82" s="123"/>
    </row>
    <row r="83" spans="1:7" ht="24" customHeight="1">
      <c r="A83" s="127"/>
      <c r="B83" s="129"/>
      <c r="C83" s="36"/>
      <c r="D83" s="37"/>
      <c r="E83" s="37"/>
      <c r="F83" s="36"/>
      <c r="G83" s="124"/>
    </row>
    <row r="84" spans="1:7" ht="24" customHeight="1">
      <c r="A84" s="127"/>
      <c r="B84" s="129"/>
      <c r="C84" s="36"/>
      <c r="D84" s="37"/>
      <c r="E84" s="37"/>
      <c r="F84" s="36"/>
      <c r="G84" s="124"/>
    </row>
    <row r="85" spans="1:7" ht="24" customHeight="1">
      <c r="A85" s="128"/>
      <c r="B85" s="129"/>
      <c r="C85" s="38"/>
      <c r="D85" s="39"/>
      <c r="E85" s="39"/>
      <c r="F85" s="38"/>
      <c r="G85" s="125"/>
    </row>
    <row r="86" spans="1:7" ht="24" customHeight="1">
      <c r="A86" s="126">
        <v>19</v>
      </c>
      <c r="B86" s="129"/>
      <c r="C86" s="34"/>
      <c r="D86" s="35"/>
      <c r="E86" s="35"/>
      <c r="F86" s="34"/>
      <c r="G86" s="123"/>
    </row>
    <row r="87" spans="1:7" ht="24" customHeight="1">
      <c r="A87" s="127"/>
      <c r="B87" s="129"/>
      <c r="C87" s="36"/>
      <c r="D87" s="37"/>
      <c r="E87" s="37"/>
      <c r="F87" s="36"/>
      <c r="G87" s="124"/>
    </row>
    <row r="88" spans="1:7" ht="24" customHeight="1">
      <c r="A88" s="127"/>
      <c r="B88" s="129"/>
      <c r="C88" s="36"/>
      <c r="D88" s="37"/>
      <c r="E88" s="37"/>
      <c r="F88" s="36"/>
      <c r="G88" s="124"/>
    </row>
    <row r="89" spans="1:7" ht="24" customHeight="1">
      <c r="A89" s="128"/>
      <c r="B89" s="129"/>
      <c r="C89" s="38"/>
      <c r="D89" s="39"/>
      <c r="E89" s="39"/>
      <c r="F89" s="38"/>
      <c r="G89" s="125"/>
    </row>
    <row r="90" spans="1:7" ht="24" customHeight="1">
      <c r="A90" s="126">
        <v>20</v>
      </c>
      <c r="B90" s="129"/>
      <c r="C90" s="34"/>
      <c r="D90" s="35"/>
      <c r="E90" s="35"/>
      <c r="F90" s="34"/>
      <c r="G90" s="123"/>
    </row>
    <row r="91" spans="1:7" ht="24" customHeight="1">
      <c r="A91" s="127"/>
      <c r="B91" s="129"/>
      <c r="C91" s="36"/>
      <c r="D91" s="37"/>
      <c r="E91" s="37"/>
      <c r="F91" s="36"/>
      <c r="G91" s="124"/>
    </row>
    <row r="92" spans="1:7" ht="24" customHeight="1">
      <c r="A92" s="127"/>
      <c r="B92" s="129"/>
      <c r="C92" s="36"/>
      <c r="D92" s="37"/>
      <c r="E92" s="37"/>
      <c r="F92" s="36"/>
      <c r="G92" s="124"/>
    </row>
    <row r="93" spans="1:7" ht="24" customHeight="1">
      <c r="A93" s="128"/>
      <c r="B93" s="129"/>
      <c r="C93" s="38"/>
      <c r="D93" s="39"/>
      <c r="E93" s="39"/>
      <c r="F93" s="38"/>
      <c r="G93" s="125"/>
    </row>
    <row r="95" spans="1:7" ht="13.5">
      <c r="A95" s="40"/>
      <c r="B95" s="40"/>
      <c r="C95" s="40"/>
      <c r="D95" s="40"/>
      <c r="E95" s="40"/>
      <c r="F95" s="40"/>
      <c r="G95" s="40"/>
    </row>
    <row r="96" spans="1:7" ht="13.5">
      <c r="A96" s="40"/>
      <c r="B96" s="40"/>
      <c r="C96" s="40"/>
      <c r="D96" s="40"/>
      <c r="E96" s="40"/>
      <c r="F96" s="40"/>
      <c r="G96" s="40"/>
    </row>
    <row r="97" spans="1:7" ht="13.5">
      <c r="A97" s="40"/>
      <c r="B97" s="40"/>
      <c r="C97" s="40"/>
      <c r="D97" s="40"/>
      <c r="E97" s="40"/>
      <c r="F97" s="40"/>
      <c r="G97" s="40"/>
    </row>
    <row r="98" spans="1:7" ht="13.5">
      <c r="A98" s="40"/>
      <c r="B98" s="40"/>
      <c r="C98" s="40"/>
      <c r="D98" s="40"/>
      <c r="E98" s="40"/>
      <c r="F98" s="40"/>
      <c r="G98" s="40"/>
    </row>
    <row r="99" spans="1:7" ht="13.5">
      <c r="A99" s="40"/>
      <c r="B99" s="40"/>
      <c r="C99" s="40"/>
      <c r="D99" s="40"/>
      <c r="E99" s="40"/>
      <c r="F99" s="40"/>
      <c r="G99" s="40"/>
    </row>
    <row r="104" ht="13.5">
      <c r="A104" s="40"/>
    </row>
    <row r="105" ht="13.5">
      <c r="B105" s="40"/>
    </row>
  </sheetData>
  <sheetProtection/>
  <mergeCells count="60">
    <mergeCell ref="A78:A81"/>
    <mergeCell ref="B78:B81"/>
    <mergeCell ref="G78:G81"/>
    <mergeCell ref="A70:A73"/>
    <mergeCell ref="B70:B73"/>
    <mergeCell ref="G70:G73"/>
    <mergeCell ref="A74:A77"/>
    <mergeCell ref="B74:B77"/>
    <mergeCell ref="G74:G77"/>
    <mergeCell ref="A54:A57"/>
    <mergeCell ref="B54:B57"/>
    <mergeCell ref="G54:G57"/>
    <mergeCell ref="A66:A69"/>
    <mergeCell ref="B66:B69"/>
    <mergeCell ref="G66:G69"/>
    <mergeCell ref="A46:A49"/>
    <mergeCell ref="B46:B49"/>
    <mergeCell ref="G46:G49"/>
    <mergeCell ref="A50:A53"/>
    <mergeCell ref="B50:B53"/>
    <mergeCell ref="G50:G53"/>
    <mergeCell ref="G30:G33"/>
    <mergeCell ref="A34:A37"/>
    <mergeCell ref="B34:B37"/>
    <mergeCell ref="G34:G37"/>
    <mergeCell ref="A42:A45"/>
    <mergeCell ref="B42:B45"/>
    <mergeCell ref="G42:G45"/>
    <mergeCell ref="B58:B61"/>
    <mergeCell ref="G58:G61"/>
    <mergeCell ref="A62:A65"/>
    <mergeCell ref="B62:B65"/>
    <mergeCell ref="G62:G65"/>
    <mergeCell ref="A26:A29"/>
    <mergeCell ref="B26:B29"/>
    <mergeCell ref="G26:G29"/>
    <mergeCell ref="A30:A33"/>
    <mergeCell ref="B30:B33"/>
    <mergeCell ref="A90:A93"/>
    <mergeCell ref="B90:B93"/>
    <mergeCell ref="G90:G93"/>
    <mergeCell ref="A86:A89"/>
    <mergeCell ref="B86:B89"/>
    <mergeCell ref="G86:G89"/>
    <mergeCell ref="A82:A85"/>
    <mergeCell ref="B82:B85"/>
    <mergeCell ref="G82:G85"/>
    <mergeCell ref="A22:A25"/>
    <mergeCell ref="B22:B25"/>
    <mergeCell ref="G22:G25"/>
    <mergeCell ref="A38:A41"/>
    <mergeCell ref="B38:B41"/>
    <mergeCell ref="G38:G41"/>
    <mergeCell ref="A58:A61"/>
    <mergeCell ref="G14:G17"/>
    <mergeCell ref="A18:A21"/>
    <mergeCell ref="B18:B21"/>
    <mergeCell ref="G18:G21"/>
    <mergeCell ref="A14:A17"/>
    <mergeCell ref="B14:B17"/>
  </mergeCells>
  <dataValidations count="4">
    <dataValidation type="list" allowBlank="1" showInputMessage="1" showErrorMessage="1" sqref="F14:F93">
      <formula1>$O$4:$O$6</formula1>
    </dataValidation>
    <dataValidation type="list" allowBlank="1" showInputMessage="1" showErrorMessage="1" sqref="E14:E93">
      <formula1>$N$4:$N$10</formula1>
    </dataValidation>
    <dataValidation type="list" allowBlank="1" showInputMessage="1" showErrorMessage="1" sqref="B14:B93">
      <formula1>$L$4:$L$17</formula1>
    </dataValidation>
    <dataValidation type="list" allowBlank="1" showInputMessage="1" showErrorMessage="1" sqref="D14:D93">
      <formula1>$O$10:$O$12</formula1>
    </dataValidation>
  </dataValidations>
  <printOptions/>
  <pageMargins left="0.7" right="0.7" top="0.7" bottom="0.66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2016-09-30T06:09:55Z</cp:lastPrinted>
  <dcterms:created xsi:type="dcterms:W3CDTF">2014-08-09T06:56:04Z</dcterms:created>
  <dcterms:modified xsi:type="dcterms:W3CDTF">2016-10-11T01:31:26Z</dcterms:modified>
  <cp:category/>
  <cp:version/>
  <cp:contentType/>
  <cp:contentStatus/>
</cp:coreProperties>
</file>