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0" yWindow="2420" windowWidth="37420" windowHeight="18200" activeTab="0"/>
  </bookViews>
  <sheets>
    <sheet name="申込書" sheetId="1" r:id="rId1"/>
  </sheets>
  <definedNames>
    <definedName name="_xlnm.Print_Area" localSheetId="0">'申込書'!$A$1:$S$76</definedName>
  </definedNames>
  <calcPr fullCalcOnLoad="1"/>
</workbook>
</file>

<file path=xl/sharedStrings.xml><?xml version="1.0" encoding="utf-8"?>
<sst xmlns="http://schemas.openxmlformats.org/spreadsheetml/2006/main" count="174" uniqueCount="73">
  <si>
    <t>参加人数</t>
  </si>
  <si>
    <t>参加料</t>
  </si>
  <si>
    <t>名</t>
  </si>
  <si>
    <t>団体責任者</t>
  </si>
  <si>
    <t>　〃　電話</t>
  </si>
  <si>
    <t>〒</t>
  </si>
  <si>
    <t>Ａ</t>
  </si>
  <si>
    <t>Ｂ</t>
  </si>
  <si>
    <t>Ｃ</t>
  </si>
  <si>
    <t>Ｄ</t>
  </si>
  <si>
    <t>参加人数（延べ）</t>
  </si>
  <si>
    <t>円</t>
  </si>
  <si>
    <t>・足りないときはコピーして下さい。</t>
  </si>
  <si>
    <t>種目記号</t>
  </si>
  <si>
    <t>　　〃　　（実数）</t>
  </si>
  <si>
    <t>申込書枚数</t>
  </si>
  <si>
    <r>
      <t>　　　　　　　　　　　　</t>
    </r>
    <r>
      <rPr>
        <sz val="12"/>
        <rFont val="HGPｺﾞｼｯｸM"/>
        <family val="3"/>
      </rPr>
      <t>　</t>
    </r>
  </si>
  <si>
    <t>** 記入上の注意 **　　　　　</t>
  </si>
  <si>
    <t>・氏名等はプログラム、賞状に使用しますので楷書ではっきりと記入して下さい。</t>
  </si>
  <si>
    <t>振込日</t>
  </si>
  <si>
    <t>振込名</t>
  </si>
  <si>
    <t>※団体名での振込をお願いします。</t>
  </si>
  <si>
    <t>地区連盟</t>
  </si>
  <si>
    <t>団　体　名</t>
  </si>
  <si>
    <t>形</t>
  </si>
  <si>
    <t>1年男子</t>
  </si>
  <si>
    <t>２年男子</t>
  </si>
  <si>
    <t>1年女子</t>
  </si>
  <si>
    <t>２年女子</t>
  </si>
  <si>
    <t>Ｅ</t>
  </si>
  <si>
    <t>Ｆ</t>
  </si>
  <si>
    <t>Ｇ</t>
  </si>
  <si>
    <t>Ｈ</t>
  </si>
  <si>
    <t>組　手</t>
  </si>
  <si>
    <t>記号</t>
  </si>
  <si>
    <t>氏　　　名</t>
  </si>
  <si>
    <t>学　　校　　名</t>
  </si>
  <si>
    <r>
      <rPr>
        <b/>
        <sz val="11"/>
        <rFont val="HGPｺﾞｼｯｸM"/>
        <family val="3"/>
      </rPr>
      <t>ゼッケン</t>
    </r>
    <r>
      <rPr>
        <sz val="10"/>
        <rFont val="HGPｺﾞｼｯｸM"/>
        <family val="3"/>
      </rPr>
      <t>⇒1枚又は2枚(形・組手出場の場合)</t>
    </r>
  </si>
  <si>
    <t>参加料合計</t>
  </si>
  <si>
    <t>ゼッケン合計</t>
  </si>
  <si>
    <t>枚</t>
  </si>
  <si>
    <t>中学校</t>
  </si>
  <si>
    <t>監  督</t>
  </si>
  <si>
    <r>
      <rPr>
        <sz val="10"/>
        <rFont val="HGPｺﾞｼｯｸM"/>
        <family val="3"/>
      </rPr>
      <t>連絡責任者　　　　</t>
    </r>
    <r>
      <rPr>
        <sz val="11"/>
        <rFont val="HGPｺﾞｼｯｸM"/>
        <family val="3"/>
      </rPr>
      <t>携帯番号</t>
    </r>
  </si>
  <si>
    <t>総　合　計</t>
  </si>
  <si>
    <r>
      <t>連絡責任者　　　</t>
    </r>
    <r>
      <rPr>
        <sz val="9"/>
        <rFont val="HGPｺﾞｼｯｸM"/>
        <family val="3"/>
      </rPr>
      <t>(不備等連絡先)</t>
    </r>
  </si>
  <si>
    <t>A</t>
  </si>
  <si>
    <t>B</t>
  </si>
  <si>
    <t>C</t>
  </si>
  <si>
    <t>D</t>
  </si>
  <si>
    <t>E</t>
  </si>
  <si>
    <t>F</t>
  </si>
  <si>
    <t>G</t>
  </si>
  <si>
    <t>H</t>
  </si>
  <si>
    <t>網走地区連盟</t>
  </si>
  <si>
    <t>函館地区連盟</t>
  </si>
  <si>
    <t>苫小牧地区連盟</t>
  </si>
  <si>
    <t>旭川地区連盟</t>
  </si>
  <si>
    <t>札幌地区連盟</t>
  </si>
  <si>
    <t>十勝地区連盟</t>
  </si>
  <si>
    <t>釧路地区連盟</t>
  </si>
  <si>
    <t>空知地区連盟</t>
  </si>
  <si>
    <t>千歳地区連盟</t>
  </si>
  <si>
    <t>小樽地区連盟</t>
  </si>
  <si>
    <t>留萌地区連盟</t>
  </si>
  <si>
    <t>稚内地区連盟</t>
  </si>
  <si>
    <t>室蘭地区連盟</t>
  </si>
  <si>
    <t>はまなす杯第9回全国中学生選抜大会予選会参加申込書（2枚目）</t>
  </si>
  <si>
    <t>はまなす杯第9回全国中学生選抜大会予選会参加申込書（1枚目）</t>
  </si>
  <si>
    <t>枚</t>
  </si>
  <si>
    <t>・記号欄の上段に形、下段に組手を記入して下さい。</t>
  </si>
  <si>
    <r>
      <t xml:space="preserve">　〃　住所
</t>
    </r>
    <r>
      <rPr>
        <sz val="10"/>
        <rFont val="HGPｺﾞｼｯｸM"/>
        <family val="3"/>
      </rPr>
      <t>（ゼッケン送付先）</t>
    </r>
  </si>
  <si>
    <t>★水色の部分記入要★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</si>
</sst>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sz val="13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メイリオ"/>
      <family val="3"/>
    </font>
    <font>
      <sz val="10"/>
      <name val="Osaka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color rgb="FF11111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38" fontId="4" fillId="0" borderId="13" xfId="47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47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2" fontId="4" fillId="33" borderId="23" xfId="0" applyNumberFormat="1" applyFont="1" applyFill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27" xfId="0" applyFont="1" applyFill="1" applyBorder="1" applyAlignment="1" quotePrefix="1">
      <alignment horizontal="right" vertical="center"/>
    </xf>
    <xf numFmtId="0" fontId="4" fillId="0" borderId="13" xfId="0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13" xfId="47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quotePrefix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right" vertical="center" wrapText="1"/>
      <protection locked="0"/>
    </xf>
    <xf numFmtId="0" fontId="4" fillId="34" borderId="34" xfId="0" applyFont="1" applyFill="1" applyBorder="1" applyAlignment="1" applyProtection="1">
      <alignment horizontal="right" vertical="center" wrapText="1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4" fillId="34" borderId="41" xfId="0" applyFont="1" applyFill="1" applyBorder="1" applyAlignment="1" applyProtection="1">
      <alignment horizontal="center" vertical="center" wrapText="1"/>
      <protection locked="0"/>
    </xf>
    <xf numFmtId="38" fontId="4" fillId="0" borderId="37" xfId="47" applyFont="1" applyFill="1" applyBorder="1" applyAlignment="1">
      <alignment horizontal="right" vertical="center" wrapText="1"/>
    </xf>
    <xf numFmtId="38" fontId="4" fillId="0" borderId="38" xfId="47" applyFont="1" applyFill="1" applyBorder="1" applyAlignment="1">
      <alignment horizontal="right" vertical="center" wrapText="1"/>
    </xf>
    <xf numFmtId="38" fontId="4" fillId="34" borderId="35" xfId="47" applyFont="1" applyFill="1" applyBorder="1" applyAlignment="1" applyProtection="1">
      <alignment horizontal="center" vertical="center"/>
      <protection locked="0"/>
    </xf>
    <xf numFmtId="38" fontId="4" fillId="34" borderId="36" xfId="47" applyFont="1" applyFill="1" applyBorder="1" applyAlignment="1" applyProtection="1">
      <alignment horizontal="center" vertical="center"/>
      <protection locked="0"/>
    </xf>
    <xf numFmtId="38" fontId="4" fillId="34" borderId="37" xfId="47" applyFont="1" applyFill="1" applyBorder="1" applyAlignment="1" applyProtection="1">
      <alignment horizontal="center" vertical="center"/>
      <protection locked="0"/>
    </xf>
    <xf numFmtId="38" fontId="4" fillId="34" borderId="38" xfId="47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" fillId="34" borderId="43" xfId="0" applyFont="1" applyFill="1" applyBorder="1" applyAlignment="1" applyProtection="1">
      <alignment horizontal="center" vertical="center" wrapText="1"/>
      <protection locked="0"/>
    </xf>
    <xf numFmtId="38" fontId="4" fillId="33" borderId="37" xfId="47" applyFont="1" applyFill="1" applyBorder="1" applyAlignment="1">
      <alignment horizontal="right" vertical="center" wrapText="1"/>
    </xf>
    <xf numFmtId="38" fontId="4" fillId="33" borderId="38" xfId="47" applyFont="1" applyFill="1" applyBorder="1" applyAlignment="1">
      <alignment horizontal="right" vertical="center" wrapText="1"/>
    </xf>
    <xf numFmtId="41" fontId="4" fillId="33" borderId="44" xfId="0" applyNumberFormat="1" applyFont="1" applyFill="1" applyBorder="1" applyAlignment="1" quotePrefix="1">
      <alignment horizontal="center" vertical="center"/>
    </xf>
    <xf numFmtId="41" fontId="4" fillId="33" borderId="45" xfId="0" applyNumberFormat="1" applyFont="1" applyFill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4" fillId="34" borderId="26" xfId="0" applyNumberFormat="1" applyFont="1" applyFill="1" applyBorder="1" applyAlignment="1" applyProtection="1" quotePrefix="1">
      <alignment horizontal="center" vertical="center"/>
      <protection locked="0"/>
    </xf>
    <xf numFmtId="176" fontId="0" fillId="34" borderId="46" xfId="0" applyNumberForma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quotePrefix="1">
      <alignment horizontal="center" vertical="center"/>
    </xf>
    <xf numFmtId="0" fontId="4" fillId="34" borderId="22" xfId="0" applyFont="1" applyFill="1" applyBorder="1" applyAlignment="1" quotePrefix="1">
      <alignment horizontal="center" vertical="center"/>
    </xf>
    <xf numFmtId="0" fontId="4" fillId="34" borderId="16" xfId="0" applyFont="1" applyFill="1" applyBorder="1" applyAlignment="1" quotePrefix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8" fontId="5" fillId="0" borderId="14" xfId="0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center" vertical="center"/>
    </xf>
    <xf numFmtId="38" fontId="4" fillId="0" borderId="22" xfId="47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4" fillId="34" borderId="64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73" xfId="0" applyFont="1" applyFill="1" applyBorder="1" applyAlignment="1" applyProtection="1">
      <alignment horizontal="right" vertical="center"/>
      <protection locked="0"/>
    </xf>
    <xf numFmtId="0" fontId="4" fillId="34" borderId="74" xfId="0" applyFont="1" applyFill="1" applyBorder="1" applyAlignment="1" applyProtection="1">
      <alignment horizontal="right" vertical="center"/>
      <protection locked="0"/>
    </xf>
    <xf numFmtId="0" fontId="4" fillId="34" borderId="47" xfId="0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0" fontId="4" fillId="0" borderId="7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0" borderId="77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78" xfId="0" applyFont="1" applyBorder="1" applyAlignment="1" quotePrefix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66675</xdr:rowOff>
    </xdr:from>
    <xdr:to>
      <xdr:col>3</xdr:col>
      <xdr:colOff>171450</xdr:colOff>
      <xdr:row>3</xdr:row>
      <xdr:rowOff>238125</xdr:rowOff>
    </xdr:to>
    <xdr:sp>
      <xdr:nvSpPr>
        <xdr:cNvPr id="1" name="上矢印 1"/>
        <xdr:cNvSpPr>
          <a:spLocks/>
        </xdr:cNvSpPr>
      </xdr:nvSpPr>
      <xdr:spPr>
        <a:xfrm rot="10800000">
          <a:off x="561975" y="704850"/>
          <a:ext cx="342900" cy="180975"/>
        </a:xfrm>
        <a:prstGeom prst="upArrow">
          <a:avLst>
            <a:gd name="adj" fmla="val 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workbookViewId="0" topLeftCell="A1">
      <selection activeCell="AG29" sqref="AG29"/>
    </sheetView>
  </sheetViews>
  <sheetFormatPr defaultColWidth="9.00390625" defaultRowHeight="13.5"/>
  <cols>
    <col min="1" max="1" width="3.625" style="3" customWidth="1"/>
    <col min="2" max="2" width="3.125" style="3" customWidth="1"/>
    <col min="3" max="3" width="2.875" style="3" customWidth="1"/>
    <col min="4" max="4" width="3.125" style="3" customWidth="1"/>
    <col min="5" max="8" width="5.625" style="3" customWidth="1"/>
    <col min="9" max="9" width="9.125" style="3" customWidth="1"/>
    <col min="10" max="10" width="4.375" style="3" customWidth="1"/>
    <col min="11" max="12" width="3.125" style="3" customWidth="1"/>
    <col min="13" max="13" width="3.00390625" style="3" customWidth="1"/>
    <col min="14" max="14" width="5.125" style="3" customWidth="1"/>
    <col min="15" max="17" width="5.625" style="3" customWidth="1"/>
    <col min="18" max="18" width="9.875" style="3" customWidth="1"/>
    <col min="19" max="19" width="4.375" style="3" customWidth="1"/>
    <col min="20" max="21" width="5.875" style="3" customWidth="1"/>
    <col min="22" max="22" width="5.625" style="3" customWidth="1"/>
    <col min="23" max="23" width="10.625" style="3" customWidth="1"/>
    <col min="24" max="27" width="9.00390625" style="3" hidden="1" customWidth="1"/>
    <col min="28" max="28" width="0" style="3" hidden="1" customWidth="1"/>
    <col min="29" max="16384" width="9.00390625" style="3" customWidth="1"/>
  </cols>
  <sheetData>
    <row r="1" spans="2:23" ht="23.25" customHeight="1">
      <c r="B1" s="144" t="s">
        <v>68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"/>
      <c r="U1" s="2"/>
      <c r="V1" s="2"/>
      <c r="W1" s="2"/>
    </row>
    <row r="2" spans="2:23" ht="6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"/>
      <c r="U2" s="2"/>
      <c r="V2" s="2"/>
      <c r="W2" s="2"/>
    </row>
    <row r="3" spans="1:18" ht="21" customHeight="1">
      <c r="A3" s="106" t="s">
        <v>72</v>
      </c>
      <c r="B3" s="107"/>
      <c r="C3" s="107"/>
      <c r="D3" s="107"/>
      <c r="E3" s="107"/>
      <c r="F3" s="108"/>
      <c r="R3" s="3" t="s">
        <v>15</v>
      </c>
    </row>
    <row r="4" spans="2:23" ht="23.25" customHeight="1" thickBot="1">
      <c r="B4" s="34" t="s">
        <v>16</v>
      </c>
      <c r="C4" s="35"/>
      <c r="E4" s="7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49"/>
      <c r="S4" s="50" t="s">
        <v>69</v>
      </c>
      <c r="T4" s="1"/>
      <c r="U4" s="2"/>
      <c r="V4" s="2"/>
      <c r="W4" s="2"/>
    </row>
    <row r="5" spans="2:24" ht="31.5" customHeight="1">
      <c r="B5" s="153" t="s">
        <v>23</v>
      </c>
      <c r="C5" s="154"/>
      <c r="D5" s="154"/>
      <c r="E5" s="154"/>
      <c r="F5" s="157"/>
      <c r="G5" s="157"/>
      <c r="H5" s="157"/>
      <c r="I5" s="157"/>
      <c r="J5" s="157"/>
      <c r="K5" s="157"/>
      <c r="L5" s="157"/>
      <c r="M5" s="157"/>
      <c r="N5" s="157"/>
      <c r="O5" s="109" t="s">
        <v>22</v>
      </c>
      <c r="P5" s="109"/>
      <c r="Q5" s="148"/>
      <c r="R5" s="148"/>
      <c r="S5" s="149"/>
      <c r="T5" s="4"/>
      <c r="U5" s="4"/>
      <c r="V5" s="4"/>
      <c r="X5" s="3" t="s">
        <v>55</v>
      </c>
    </row>
    <row r="6" spans="2:24" ht="31.5" customHeight="1">
      <c r="B6" s="120" t="s">
        <v>3</v>
      </c>
      <c r="C6" s="84"/>
      <c r="D6" s="84"/>
      <c r="E6" s="84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36"/>
      <c r="S6" s="37"/>
      <c r="T6" s="4"/>
      <c r="U6" s="4"/>
      <c r="V6" s="4"/>
      <c r="X6" s="4" t="s">
        <v>66</v>
      </c>
    </row>
    <row r="7" spans="2:24" ht="31.5" customHeight="1">
      <c r="B7" s="95" t="s">
        <v>45</v>
      </c>
      <c r="C7" s="96"/>
      <c r="D7" s="96"/>
      <c r="E7" s="97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36"/>
      <c r="S7" s="37"/>
      <c r="T7" s="4"/>
      <c r="U7" s="4"/>
      <c r="V7" s="4"/>
      <c r="X7" s="3" t="s">
        <v>56</v>
      </c>
    </row>
    <row r="8" spans="2:24" ht="31.5" customHeight="1">
      <c r="B8" s="95" t="s">
        <v>71</v>
      </c>
      <c r="C8" s="84"/>
      <c r="D8" s="84"/>
      <c r="E8" s="84"/>
      <c r="F8" s="150" t="s">
        <v>5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2"/>
      <c r="T8" s="4"/>
      <c r="U8" s="4"/>
      <c r="V8" s="4"/>
      <c r="X8" s="4" t="s">
        <v>62</v>
      </c>
    </row>
    <row r="9" spans="2:24" ht="31.5" customHeight="1">
      <c r="B9" s="146" t="s">
        <v>4</v>
      </c>
      <c r="C9" s="147"/>
      <c r="D9" s="147"/>
      <c r="E9" s="147"/>
      <c r="F9" s="104"/>
      <c r="G9" s="105"/>
      <c r="H9" s="105"/>
      <c r="I9" s="105"/>
      <c r="J9" s="105"/>
      <c r="K9" s="133" t="s">
        <v>43</v>
      </c>
      <c r="L9" s="134"/>
      <c r="M9" s="134"/>
      <c r="N9" s="135"/>
      <c r="O9" s="130"/>
      <c r="P9" s="66"/>
      <c r="Q9" s="66"/>
      <c r="R9" s="66"/>
      <c r="S9" s="131"/>
      <c r="T9" s="4"/>
      <c r="U9" s="4"/>
      <c r="V9" s="4"/>
      <c r="X9" s="3" t="s">
        <v>58</v>
      </c>
    </row>
    <row r="10" spans="2:24" ht="31.5" customHeight="1" thickBot="1">
      <c r="B10" s="155" t="s">
        <v>42</v>
      </c>
      <c r="C10" s="156"/>
      <c r="D10" s="156"/>
      <c r="E10" s="156"/>
      <c r="F10" s="98"/>
      <c r="G10" s="99"/>
      <c r="H10" s="99"/>
      <c r="I10" s="99"/>
      <c r="J10" s="99"/>
      <c r="K10" s="99"/>
      <c r="L10" s="132"/>
      <c r="M10" s="98"/>
      <c r="N10" s="99"/>
      <c r="O10" s="99"/>
      <c r="P10" s="99"/>
      <c r="Q10" s="99"/>
      <c r="R10" s="99"/>
      <c r="S10" s="100"/>
      <c r="T10" s="4"/>
      <c r="U10" s="4"/>
      <c r="V10" s="4"/>
      <c r="X10" s="4" t="s">
        <v>63</v>
      </c>
    </row>
    <row r="11" spans="2:24" ht="21" customHeight="1" thickBo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X11" s="7" t="s">
        <v>61</v>
      </c>
    </row>
    <row r="12" spans="2:26" ht="27" customHeight="1">
      <c r="B12" s="143" t="s">
        <v>13</v>
      </c>
      <c r="C12" s="115"/>
      <c r="D12" s="115"/>
      <c r="E12" s="115"/>
      <c r="F12" s="116"/>
      <c r="G12" s="110" t="s">
        <v>0</v>
      </c>
      <c r="H12" s="111"/>
      <c r="I12" s="110" t="s">
        <v>1</v>
      </c>
      <c r="J12" s="139"/>
      <c r="K12" s="114" t="s">
        <v>13</v>
      </c>
      <c r="L12" s="115"/>
      <c r="M12" s="115"/>
      <c r="N12" s="115"/>
      <c r="O12" s="116"/>
      <c r="P12" s="110" t="s">
        <v>0</v>
      </c>
      <c r="Q12" s="111"/>
      <c r="R12" s="112" t="s">
        <v>1</v>
      </c>
      <c r="S12" s="113"/>
      <c r="X12" s="3" t="s">
        <v>57</v>
      </c>
      <c r="Y12" s="7"/>
      <c r="Z12" s="8"/>
    </row>
    <row r="13" spans="2:26" ht="27" customHeight="1">
      <c r="B13" s="136" t="s">
        <v>24</v>
      </c>
      <c r="C13" s="5" t="s">
        <v>6</v>
      </c>
      <c r="D13" s="101" t="s">
        <v>25</v>
      </c>
      <c r="E13" s="102"/>
      <c r="F13" s="103"/>
      <c r="G13" s="44">
        <f>COUNTIF(C24:D76,"A")</f>
        <v>0</v>
      </c>
      <c r="H13" s="45" t="s">
        <v>2</v>
      </c>
      <c r="I13" s="46">
        <f>G13*3000</f>
        <v>0</v>
      </c>
      <c r="J13" s="47" t="s">
        <v>11</v>
      </c>
      <c r="K13" s="121" t="s">
        <v>33</v>
      </c>
      <c r="L13" s="47" t="s">
        <v>29</v>
      </c>
      <c r="M13" s="124" t="s">
        <v>25</v>
      </c>
      <c r="N13" s="125"/>
      <c r="O13" s="126"/>
      <c r="P13" s="44">
        <f>COUNTIF('申込書'!C24:D76,"E")</f>
        <v>0</v>
      </c>
      <c r="Q13" s="9" t="s">
        <v>2</v>
      </c>
      <c r="R13" s="10">
        <f>P13*3000</f>
        <v>0</v>
      </c>
      <c r="S13" s="39" t="s">
        <v>11</v>
      </c>
      <c r="X13" s="3" t="s">
        <v>59</v>
      </c>
      <c r="Y13" s="4"/>
      <c r="Z13" s="4"/>
    </row>
    <row r="14" spans="2:26" ht="27" customHeight="1">
      <c r="B14" s="137"/>
      <c r="C14" s="5" t="s">
        <v>7</v>
      </c>
      <c r="D14" s="101" t="s">
        <v>26</v>
      </c>
      <c r="E14" s="102"/>
      <c r="F14" s="103"/>
      <c r="G14" s="44">
        <f>COUNTIF(C24:D76,"B")</f>
        <v>0</v>
      </c>
      <c r="H14" s="45" t="s">
        <v>2</v>
      </c>
      <c r="I14" s="46">
        <f>G14*3000</f>
        <v>0</v>
      </c>
      <c r="J14" s="47" t="s">
        <v>11</v>
      </c>
      <c r="K14" s="122"/>
      <c r="L14" s="47" t="s">
        <v>30</v>
      </c>
      <c r="M14" s="124" t="s">
        <v>26</v>
      </c>
      <c r="N14" s="125"/>
      <c r="O14" s="126"/>
      <c r="P14" s="44">
        <f>COUNTIF(C24:D76,"F")</f>
        <v>0</v>
      </c>
      <c r="Q14" s="9" t="s">
        <v>2</v>
      </c>
      <c r="R14" s="10">
        <f>P14*3000</f>
        <v>0</v>
      </c>
      <c r="S14" s="39" t="s">
        <v>11</v>
      </c>
      <c r="X14" s="3" t="s">
        <v>60</v>
      </c>
      <c r="Y14" s="4"/>
      <c r="Z14" s="4"/>
    </row>
    <row r="15" spans="2:26" ht="27" customHeight="1">
      <c r="B15" s="137"/>
      <c r="C15" s="5" t="s">
        <v>8</v>
      </c>
      <c r="D15" s="101" t="s">
        <v>27</v>
      </c>
      <c r="E15" s="102"/>
      <c r="F15" s="103"/>
      <c r="G15" s="44">
        <f>COUNTIF(C24:D76,"C")</f>
        <v>0</v>
      </c>
      <c r="H15" s="45" t="s">
        <v>2</v>
      </c>
      <c r="I15" s="46">
        <f>G15*3000</f>
        <v>0</v>
      </c>
      <c r="J15" s="47" t="s">
        <v>11</v>
      </c>
      <c r="K15" s="122"/>
      <c r="L15" s="47" t="s">
        <v>31</v>
      </c>
      <c r="M15" s="124" t="s">
        <v>27</v>
      </c>
      <c r="N15" s="125"/>
      <c r="O15" s="126"/>
      <c r="P15" s="44">
        <f>COUNTIF(C24:D76,"G")</f>
        <v>0</v>
      </c>
      <c r="Q15" s="9" t="s">
        <v>2</v>
      </c>
      <c r="R15" s="10">
        <f>P15*3000</f>
        <v>0</v>
      </c>
      <c r="S15" s="39" t="s">
        <v>11</v>
      </c>
      <c r="X15" s="3" t="s">
        <v>54</v>
      </c>
      <c r="Y15" s="4"/>
      <c r="Z15" s="4"/>
    </row>
    <row r="16" spans="2:26" ht="27" customHeight="1">
      <c r="B16" s="138"/>
      <c r="C16" s="6" t="s">
        <v>9</v>
      </c>
      <c r="D16" s="166" t="s">
        <v>28</v>
      </c>
      <c r="E16" s="167"/>
      <c r="F16" s="168"/>
      <c r="G16" s="44">
        <f>COUNTIF(C24:D76,"D")</f>
        <v>0</v>
      </c>
      <c r="H16" s="45" t="s">
        <v>2</v>
      </c>
      <c r="I16" s="46">
        <f>G16*3000</f>
        <v>0</v>
      </c>
      <c r="J16" s="48" t="s">
        <v>11</v>
      </c>
      <c r="K16" s="123"/>
      <c r="L16" s="48" t="s">
        <v>32</v>
      </c>
      <c r="M16" s="140" t="s">
        <v>28</v>
      </c>
      <c r="N16" s="141"/>
      <c r="O16" s="142"/>
      <c r="P16" s="44">
        <f>COUNTIF(C24:D76,"H")</f>
        <v>0</v>
      </c>
      <c r="Q16" s="9" t="s">
        <v>2</v>
      </c>
      <c r="R16" s="10">
        <f>P16*3000</f>
        <v>0</v>
      </c>
      <c r="S16" s="40" t="s">
        <v>11</v>
      </c>
      <c r="X16" s="4" t="s">
        <v>64</v>
      </c>
      <c r="Y16" s="4"/>
      <c r="Z16" s="4"/>
    </row>
    <row r="17" spans="2:26" ht="27" customHeight="1">
      <c r="B17" s="127" t="s">
        <v>10</v>
      </c>
      <c r="C17" s="128"/>
      <c r="D17" s="128"/>
      <c r="E17" s="128"/>
      <c r="F17" s="129"/>
      <c r="G17" s="27">
        <f>G13+G14+G15+G16+P13+P14+P15+P16</f>
        <v>0</v>
      </c>
      <c r="H17" s="29" t="s">
        <v>2</v>
      </c>
      <c r="I17" s="28" t="s">
        <v>38</v>
      </c>
      <c r="J17" s="119">
        <f>SUM(I13:I16,R13:R16)</f>
        <v>0</v>
      </c>
      <c r="K17" s="119"/>
      <c r="L17" s="119"/>
      <c r="M17" s="119"/>
      <c r="N17" s="26" t="s">
        <v>11</v>
      </c>
      <c r="O17" s="117" t="s">
        <v>39</v>
      </c>
      <c r="P17" s="118"/>
      <c r="Q17" s="119">
        <f>SUM(J25,J27,J29,J31,J33,J35,J37,J42,J44,J46,J48,J50,J52,J54,J56,J58,J60,J62,J64,J66,J68,J70,J72,J74,J76)</f>
        <v>0</v>
      </c>
      <c r="R17" s="119"/>
      <c r="S17" s="30" t="s">
        <v>11</v>
      </c>
      <c r="X17" s="4" t="s">
        <v>65</v>
      </c>
      <c r="Y17" s="12"/>
      <c r="Z17" s="12"/>
    </row>
    <row r="18" spans="2:26" ht="27" customHeight="1" thickBot="1">
      <c r="B18" s="158" t="s">
        <v>14</v>
      </c>
      <c r="C18" s="159"/>
      <c r="D18" s="159"/>
      <c r="E18" s="159"/>
      <c r="F18" s="160"/>
      <c r="G18" s="43">
        <f>COUNTA(E24,E26,E28,E30,E32,E34,E36,E41,E43,E45,E47,E49,E51,E53,E55,E57,E59,E61,E63,E65,E67,E69,E71,E73,E75)</f>
        <v>0</v>
      </c>
      <c r="H18" s="31" t="s">
        <v>2</v>
      </c>
      <c r="I18" s="161" t="s">
        <v>44</v>
      </c>
      <c r="J18" s="156"/>
      <c r="K18" s="156"/>
      <c r="L18" s="156"/>
      <c r="M18" s="162"/>
      <c r="N18" s="81">
        <f>SUM(J17,Q17)</f>
        <v>0</v>
      </c>
      <c r="O18" s="82"/>
      <c r="P18" s="82"/>
      <c r="Q18" s="82"/>
      <c r="R18" s="82"/>
      <c r="S18" s="38" t="s">
        <v>11</v>
      </c>
      <c r="X18" s="11"/>
      <c r="Y18" s="12"/>
      <c r="Z18" s="12"/>
    </row>
    <row r="19" spans="2:26" ht="18.75" customHeight="1" thickBot="1">
      <c r="B19" s="13"/>
      <c r="D19" s="15"/>
      <c r="E19" s="15"/>
      <c r="F19" s="8"/>
      <c r="G19" s="15"/>
      <c r="K19" s="86" t="s">
        <v>19</v>
      </c>
      <c r="L19" s="87"/>
      <c r="M19" s="87"/>
      <c r="N19" s="88"/>
      <c r="O19" s="89"/>
      <c r="P19" s="41" t="s">
        <v>20</v>
      </c>
      <c r="Q19" s="90"/>
      <c r="R19" s="91"/>
      <c r="S19" s="92"/>
      <c r="X19" s="11"/>
      <c r="Y19" s="12"/>
      <c r="Z19" s="12"/>
    </row>
    <row r="20" spans="2:26" ht="15" customHeight="1">
      <c r="B20" s="13"/>
      <c r="C20" s="14" t="s">
        <v>17</v>
      </c>
      <c r="D20" s="15"/>
      <c r="E20" s="15"/>
      <c r="F20" s="8"/>
      <c r="G20" s="15"/>
      <c r="H20" s="8"/>
      <c r="I20" s="7"/>
      <c r="J20" s="12"/>
      <c r="K20" s="16"/>
      <c r="L20" s="16"/>
      <c r="M20" s="17"/>
      <c r="N20" s="18"/>
      <c r="O20" s="15"/>
      <c r="P20" s="17" t="s">
        <v>21</v>
      </c>
      <c r="Q20" s="12"/>
      <c r="R20" s="19"/>
      <c r="S20" s="18"/>
      <c r="X20" s="11"/>
      <c r="Y20" s="12"/>
      <c r="Z20" s="12"/>
    </row>
    <row r="21" spans="2:26" ht="12" customHeight="1">
      <c r="B21" s="13"/>
      <c r="C21" s="22" t="s">
        <v>12</v>
      </c>
      <c r="D21" s="15"/>
      <c r="E21" s="15"/>
      <c r="F21" s="8"/>
      <c r="G21" s="15"/>
      <c r="H21" s="8"/>
      <c r="I21" s="17" t="s">
        <v>70</v>
      </c>
      <c r="J21" s="12"/>
      <c r="K21" s="12"/>
      <c r="L21" s="12"/>
      <c r="M21" s="17"/>
      <c r="N21" s="18"/>
      <c r="O21" s="15"/>
      <c r="Q21" s="12"/>
      <c r="R21" s="19"/>
      <c r="S21" s="12"/>
      <c r="X21" s="11"/>
      <c r="Y21" s="12"/>
      <c r="Z21" s="12"/>
    </row>
    <row r="22" spans="3:22" ht="12" customHeight="1">
      <c r="C22" s="21" t="s">
        <v>18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"/>
      <c r="R22" s="4"/>
      <c r="S22" s="4"/>
      <c r="T22" s="4"/>
      <c r="U22" s="4"/>
      <c r="V22" s="4"/>
    </row>
    <row r="23" spans="2:23" ht="27" customHeight="1">
      <c r="B23" s="20"/>
      <c r="C23" s="163" t="s">
        <v>34</v>
      </c>
      <c r="D23" s="163"/>
      <c r="E23" s="83" t="s">
        <v>35</v>
      </c>
      <c r="F23" s="84"/>
      <c r="G23" s="84"/>
      <c r="H23" s="84"/>
      <c r="I23" s="85"/>
      <c r="J23" s="164" t="s">
        <v>37</v>
      </c>
      <c r="K23" s="96"/>
      <c r="L23" s="96"/>
      <c r="M23" s="96"/>
      <c r="N23" s="165"/>
      <c r="O23" s="83" t="s">
        <v>36</v>
      </c>
      <c r="P23" s="84"/>
      <c r="Q23" s="84"/>
      <c r="R23" s="84"/>
      <c r="S23" s="85"/>
      <c r="T23" s="7"/>
      <c r="U23" s="7"/>
      <c r="V23" s="7"/>
      <c r="W23" s="4"/>
    </row>
    <row r="24" spans="2:23" ht="20.25" customHeight="1">
      <c r="B24" s="57">
        <v>1</v>
      </c>
      <c r="C24" s="59"/>
      <c r="D24" s="60"/>
      <c r="E24" s="73"/>
      <c r="F24" s="74"/>
      <c r="G24" s="74"/>
      <c r="H24" s="74"/>
      <c r="I24" s="74"/>
      <c r="J24" s="61"/>
      <c r="K24" s="62"/>
      <c r="L24" s="62"/>
      <c r="M24" s="62"/>
      <c r="N24" s="33" t="s">
        <v>40</v>
      </c>
      <c r="O24" s="63"/>
      <c r="P24" s="64"/>
      <c r="Q24" s="64"/>
      <c r="R24" s="64"/>
      <c r="S24" s="67" t="s">
        <v>41</v>
      </c>
      <c r="T24" s="7"/>
      <c r="U24" s="7"/>
      <c r="V24" s="7"/>
      <c r="W24" s="4"/>
    </row>
    <row r="25" spans="2:27" ht="20.25" customHeight="1">
      <c r="B25" s="58"/>
      <c r="C25" s="77"/>
      <c r="D25" s="78"/>
      <c r="E25" s="75"/>
      <c r="F25" s="76"/>
      <c r="G25" s="76"/>
      <c r="H25" s="76"/>
      <c r="I25" s="76"/>
      <c r="J25" s="79">
        <f>IF(J24=$Z$25,$AA$25,IF(J24=$Z$26,$AA$26,IF(J24=$Z$27,$AA$27)))</f>
        <v>0</v>
      </c>
      <c r="K25" s="80"/>
      <c r="L25" s="80"/>
      <c r="M25" s="80"/>
      <c r="N25" s="32" t="s">
        <v>11</v>
      </c>
      <c r="O25" s="65"/>
      <c r="P25" s="66"/>
      <c r="Q25" s="66"/>
      <c r="R25" s="66"/>
      <c r="S25" s="68"/>
      <c r="T25" s="7"/>
      <c r="U25" s="7"/>
      <c r="V25" s="7"/>
      <c r="W25" s="4"/>
      <c r="X25" s="3" t="s">
        <v>46</v>
      </c>
      <c r="Y25" s="3" t="s">
        <v>50</v>
      </c>
      <c r="Z25" s="3">
        <v>0</v>
      </c>
      <c r="AA25" s="3">
        <v>0</v>
      </c>
    </row>
    <row r="26" spans="2:27" ht="20.25" customHeight="1">
      <c r="B26" s="57">
        <v>2</v>
      </c>
      <c r="C26" s="59"/>
      <c r="D26" s="60"/>
      <c r="E26" s="73"/>
      <c r="F26" s="74"/>
      <c r="G26" s="74"/>
      <c r="H26" s="74"/>
      <c r="I26" s="74"/>
      <c r="J26" s="61"/>
      <c r="K26" s="62"/>
      <c r="L26" s="62"/>
      <c r="M26" s="62"/>
      <c r="N26" s="33" t="s">
        <v>40</v>
      </c>
      <c r="O26" s="63"/>
      <c r="P26" s="64"/>
      <c r="Q26" s="64"/>
      <c r="R26" s="64"/>
      <c r="S26" s="67" t="s">
        <v>41</v>
      </c>
      <c r="T26" s="7"/>
      <c r="U26" s="7"/>
      <c r="V26" s="7"/>
      <c r="W26" s="4"/>
      <c r="X26" s="3" t="s">
        <v>47</v>
      </c>
      <c r="Y26" s="3" t="s">
        <v>51</v>
      </c>
      <c r="Z26" s="3">
        <v>1</v>
      </c>
      <c r="AA26" s="3">
        <v>1000</v>
      </c>
    </row>
    <row r="27" spans="2:27" ht="20.25" customHeight="1">
      <c r="B27" s="58"/>
      <c r="C27" s="77"/>
      <c r="D27" s="78"/>
      <c r="E27" s="75"/>
      <c r="F27" s="76"/>
      <c r="G27" s="76"/>
      <c r="H27" s="76"/>
      <c r="I27" s="76"/>
      <c r="J27" s="71">
        <f>IF(J26=$Z$25,$AA$25,IF(J26=$Z$26,$AA$26,IF(J26=$Z$27,$AA$27)))</f>
        <v>0</v>
      </c>
      <c r="K27" s="72"/>
      <c r="L27" s="72"/>
      <c r="M27" s="72"/>
      <c r="N27" s="32" t="s">
        <v>11</v>
      </c>
      <c r="O27" s="65"/>
      <c r="P27" s="66"/>
      <c r="Q27" s="66"/>
      <c r="R27" s="66"/>
      <c r="S27" s="68"/>
      <c r="T27" s="7"/>
      <c r="U27" s="7"/>
      <c r="V27" s="7"/>
      <c r="W27" s="4"/>
      <c r="X27" s="3" t="s">
        <v>48</v>
      </c>
      <c r="Y27" s="3" t="s">
        <v>52</v>
      </c>
      <c r="Z27" s="3">
        <v>2</v>
      </c>
      <c r="AA27" s="3">
        <v>1500</v>
      </c>
    </row>
    <row r="28" spans="2:25" ht="20.25" customHeight="1">
      <c r="B28" s="57">
        <v>3</v>
      </c>
      <c r="C28" s="59"/>
      <c r="D28" s="60"/>
      <c r="E28" s="73"/>
      <c r="F28" s="74"/>
      <c r="G28" s="74"/>
      <c r="H28" s="74"/>
      <c r="I28" s="74"/>
      <c r="J28" s="61"/>
      <c r="K28" s="62"/>
      <c r="L28" s="62"/>
      <c r="M28" s="62"/>
      <c r="N28" s="33" t="s">
        <v>40</v>
      </c>
      <c r="O28" s="63"/>
      <c r="P28" s="64"/>
      <c r="Q28" s="64"/>
      <c r="R28" s="64"/>
      <c r="S28" s="67" t="s">
        <v>41</v>
      </c>
      <c r="T28" s="7"/>
      <c r="U28" s="7"/>
      <c r="V28" s="7"/>
      <c r="W28" s="4"/>
      <c r="X28" s="3" t="s">
        <v>49</v>
      </c>
      <c r="Y28" s="3" t="s">
        <v>53</v>
      </c>
    </row>
    <row r="29" spans="2:23" ht="20.25" customHeight="1">
      <c r="B29" s="58"/>
      <c r="C29" s="77"/>
      <c r="D29" s="78"/>
      <c r="E29" s="75"/>
      <c r="F29" s="76"/>
      <c r="G29" s="76"/>
      <c r="H29" s="76"/>
      <c r="I29" s="76"/>
      <c r="J29" s="71">
        <f>IF(J28=$Z$25,$AA$25,IF(J28=$Z$26,$AA$26,IF(J28=$Z$27,$AA$27)))</f>
        <v>0</v>
      </c>
      <c r="K29" s="72"/>
      <c r="L29" s="72"/>
      <c r="M29" s="72"/>
      <c r="N29" s="32" t="s">
        <v>11</v>
      </c>
      <c r="O29" s="65"/>
      <c r="P29" s="66"/>
      <c r="Q29" s="66"/>
      <c r="R29" s="66"/>
      <c r="S29" s="68"/>
      <c r="T29" s="7"/>
      <c r="U29" s="7"/>
      <c r="V29" s="7"/>
      <c r="W29" s="4"/>
    </row>
    <row r="30" spans="2:23" ht="20.25" customHeight="1">
      <c r="B30" s="57">
        <v>4</v>
      </c>
      <c r="C30" s="59"/>
      <c r="D30" s="60"/>
      <c r="E30" s="73"/>
      <c r="F30" s="74"/>
      <c r="G30" s="74"/>
      <c r="H30" s="74"/>
      <c r="I30" s="74"/>
      <c r="J30" s="61">
        <v>0</v>
      </c>
      <c r="K30" s="62"/>
      <c r="L30" s="62"/>
      <c r="M30" s="62"/>
      <c r="N30" s="33" t="s">
        <v>40</v>
      </c>
      <c r="O30" s="63"/>
      <c r="P30" s="64"/>
      <c r="Q30" s="64"/>
      <c r="R30" s="64"/>
      <c r="S30" s="67" t="s">
        <v>41</v>
      </c>
      <c r="T30" s="7"/>
      <c r="U30" s="7"/>
      <c r="V30" s="7"/>
      <c r="W30" s="4"/>
    </row>
    <row r="31" spans="2:23" ht="20.25" customHeight="1">
      <c r="B31" s="58"/>
      <c r="C31" s="77"/>
      <c r="D31" s="78"/>
      <c r="E31" s="75"/>
      <c r="F31" s="76"/>
      <c r="G31" s="76"/>
      <c r="H31" s="76"/>
      <c r="I31" s="76"/>
      <c r="J31" s="71">
        <f>IF(J30=$Z$25,$AA$25,IF(J30=$Z$26,$AA$26,IF(J30=$Z$27,$AA$27)))</f>
        <v>0</v>
      </c>
      <c r="K31" s="72"/>
      <c r="L31" s="72"/>
      <c r="M31" s="72"/>
      <c r="N31" s="32" t="s">
        <v>11</v>
      </c>
      <c r="O31" s="65"/>
      <c r="P31" s="66"/>
      <c r="Q31" s="66"/>
      <c r="R31" s="66"/>
      <c r="S31" s="68"/>
      <c r="T31" s="7"/>
      <c r="U31" s="7"/>
      <c r="V31" s="7"/>
      <c r="W31" s="4"/>
    </row>
    <row r="32" spans="2:23" ht="20.25" customHeight="1">
      <c r="B32" s="57">
        <v>5</v>
      </c>
      <c r="C32" s="59"/>
      <c r="D32" s="60"/>
      <c r="E32" s="73"/>
      <c r="F32" s="74"/>
      <c r="G32" s="74"/>
      <c r="H32" s="74"/>
      <c r="I32" s="74"/>
      <c r="J32" s="61">
        <v>0</v>
      </c>
      <c r="K32" s="62"/>
      <c r="L32" s="62"/>
      <c r="M32" s="62"/>
      <c r="N32" s="33" t="s">
        <v>40</v>
      </c>
      <c r="O32" s="63"/>
      <c r="P32" s="64"/>
      <c r="Q32" s="64"/>
      <c r="R32" s="64"/>
      <c r="S32" s="67" t="s">
        <v>41</v>
      </c>
      <c r="T32" s="7"/>
      <c r="U32" s="7"/>
      <c r="V32" s="7"/>
      <c r="W32" s="4"/>
    </row>
    <row r="33" spans="2:26" ht="20.25" customHeight="1">
      <c r="B33" s="58"/>
      <c r="C33" s="77"/>
      <c r="D33" s="78"/>
      <c r="E33" s="75"/>
      <c r="F33" s="76"/>
      <c r="G33" s="76"/>
      <c r="H33" s="76"/>
      <c r="I33" s="76"/>
      <c r="J33" s="71">
        <f>IF(J32=$Z$25,$AA$25,IF(J32=$Z$26,$AA$26,IF(J32=$Z$27,$AA$27)))</f>
        <v>0</v>
      </c>
      <c r="K33" s="72"/>
      <c r="L33" s="72"/>
      <c r="M33" s="72"/>
      <c r="N33" s="32" t="s">
        <v>11</v>
      </c>
      <c r="O33" s="65"/>
      <c r="P33" s="66"/>
      <c r="Q33" s="66"/>
      <c r="R33" s="66"/>
      <c r="S33" s="68"/>
      <c r="T33" s="7"/>
      <c r="U33" s="7"/>
      <c r="V33" s="7"/>
      <c r="W33" s="4"/>
      <c r="Z33" s="42"/>
    </row>
    <row r="34" spans="2:23" ht="20.25" customHeight="1">
      <c r="B34" s="57">
        <v>6</v>
      </c>
      <c r="C34" s="59"/>
      <c r="D34" s="60"/>
      <c r="E34" s="73"/>
      <c r="F34" s="74"/>
      <c r="G34" s="74"/>
      <c r="H34" s="74"/>
      <c r="I34" s="74"/>
      <c r="J34" s="61">
        <v>0</v>
      </c>
      <c r="K34" s="62"/>
      <c r="L34" s="62"/>
      <c r="M34" s="62"/>
      <c r="N34" s="33" t="s">
        <v>40</v>
      </c>
      <c r="O34" s="63"/>
      <c r="P34" s="64"/>
      <c r="Q34" s="64"/>
      <c r="R34" s="64"/>
      <c r="S34" s="67" t="s">
        <v>41</v>
      </c>
      <c r="T34" s="7"/>
      <c r="U34" s="7"/>
      <c r="V34" s="7"/>
      <c r="W34" s="4"/>
    </row>
    <row r="35" spans="2:23" ht="20.25" customHeight="1">
      <c r="B35" s="58"/>
      <c r="C35" s="77"/>
      <c r="D35" s="78"/>
      <c r="E35" s="75"/>
      <c r="F35" s="76"/>
      <c r="G35" s="76"/>
      <c r="H35" s="76"/>
      <c r="I35" s="76"/>
      <c r="J35" s="71">
        <f>IF(J34=$Z$25,$AA$25,IF(J34=$Z$26,$AA$26,IF(J34=$Z$27,$AA$27)))</f>
        <v>0</v>
      </c>
      <c r="K35" s="72"/>
      <c r="L35" s="72"/>
      <c r="M35" s="72"/>
      <c r="N35" s="32" t="s">
        <v>11</v>
      </c>
      <c r="O35" s="65"/>
      <c r="P35" s="66"/>
      <c r="Q35" s="66"/>
      <c r="R35" s="66"/>
      <c r="S35" s="68"/>
      <c r="T35" s="7"/>
      <c r="U35" s="7"/>
      <c r="V35" s="7"/>
      <c r="W35" s="4"/>
    </row>
    <row r="36" spans="2:23" ht="20.25" customHeight="1">
      <c r="B36" s="57">
        <v>7</v>
      </c>
      <c r="C36" s="59"/>
      <c r="D36" s="60"/>
      <c r="E36" s="73"/>
      <c r="F36" s="74"/>
      <c r="G36" s="74"/>
      <c r="H36" s="74"/>
      <c r="I36" s="74"/>
      <c r="J36" s="61">
        <v>0</v>
      </c>
      <c r="K36" s="62"/>
      <c r="L36" s="62"/>
      <c r="M36" s="62"/>
      <c r="N36" s="33" t="s">
        <v>40</v>
      </c>
      <c r="O36" s="63"/>
      <c r="P36" s="64"/>
      <c r="Q36" s="64"/>
      <c r="R36" s="64"/>
      <c r="S36" s="67" t="s">
        <v>41</v>
      </c>
      <c r="T36" s="7"/>
      <c r="U36" s="7"/>
      <c r="V36" s="7"/>
      <c r="W36" s="4"/>
    </row>
    <row r="37" spans="2:23" ht="20.25" customHeight="1">
      <c r="B37" s="58"/>
      <c r="C37" s="169"/>
      <c r="D37" s="170"/>
      <c r="E37" s="75"/>
      <c r="F37" s="76"/>
      <c r="G37" s="76"/>
      <c r="H37" s="76"/>
      <c r="I37" s="76"/>
      <c r="J37" s="71">
        <f>IF(J36=$Z$25,$AA$25,IF(J36=$Z$26,$AA$26,IF(J36=$Z$27,$AA$27)))</f>
        <v>0</v>
      </c>
      <c r="K37" s="72"/>
      <c r="L37" s="72"/>
      <c r="M37" s="72"/>
      <c r="N37" s="32" t="s">
        <v>11</v>
      </c>
      <c r="O37" s="65"/>
      <c r="P37" s="66"/>
      <c r="Q37" s="66"/>
      <c r="R37" s="66"/>
      <c r="S37" s="68"/>
      <c r="T37" s="7"/>
      <c r="U37" s="7"/>
      <c r="V37" s="7"/>
      <c r="W37" s="4"/>
    </row>
    <row r="38" spans="2:23" ht="23.25" customHeight="1" thickBot="1">
      <c r="B38" s="144" t="s">
        <v>67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"/>
      <c r="U38" s="2"/>
      <c r="V38" s="2"/>
      <c r="W38" s="2"/>
    </row>
    <row r="39" spans="2:23" ht="20.25" customHeight="1" thickBot="1">
      <c r="B39" s="51" t="s">
        <v>23</v>
      </c>
      <c r="C39" s="52"/>
      <c r="D39" s="52"/>
      <c r="E39" s="52"/>
      <c r="F39" s="53">
        <f>F5</f>
        <v>0</v>
      </c>
      <c r="G39" s="53"/>
      <c r="H39" s="53"/>
      <c r="I39" s="53"/>
      <c r="J39" s="53"/>
      <c r="K39" s="53"/>
      <c r="L39" s="53"/>
      <c r="M39" s="53"/>
      <c r="N39" s="53"/>
      <c r="O39" s="54" t="s">
        <v>22</v>
      </c>
      <c r="P39" s="54"/>
      <c r="Q39" s="55">
        <f>Q5</f>
        <v>0</v>
      </c>
      <c r="R39" s="55"/>
      <c r="S39" s="56"/>
      <c r="T39" s="7"/>
      <c r="U39" s="7"/>
      <c r="V39" s="7"/>
      <c r="W39" s="4"/>
    </row>
    <row r="40" spans="1:23" ht="8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</row>
    <row r="41" spans="2:23" ht="20.25" customHeight="1">
      <c r="B41" s="57">
        <v>8</v>
      </c>
      <c r="C41" s="59"/>
      <c r="D41" s="60"/>
      <c r="E41" s="73"/>
      <c r="F41" s="74"/>
      <c r="G41" s="74"/>
      <c r="H41" s="74"/>
      <c r="I41" s="74"/>
      <c r="J41" s="61">
        <v>0</v>
      </c>
      <c r="K41" s="62"/>
      <c r="L41" s="62"/>
      <c r="M41" s="62"/>
      <c r="N41" s="33" t="s">
        <v>40</v>
      </c>
      <c r="O41" s="63"/>
      <c r="P41" s="64"/>
      <c r="Q41" s="64"/>
      <c r="R41" s="64"/>
      <c r="S41" s="67" t="s">
        <v>41</v>
      </c>
      <c r="T41" s="7"/>
      <c r="U41" s="7"/>
      <c r="V41" s="7"/>
      <c r="W41" s="4"/>
    </row>
    <row r="42" spans="2:23" ht="20.25" customHeight="1">
      <c r="B42" s="58"/>
      <c r="C42" s="69"/>
      <c r="D42" s="70"/>
      <c r="E42" s="75"/>
      <c r="F42" s="76"/>
      <c r="G42" s="76"/>
      <c r="H42" s="76"/>
      <c r="I42" s="76"/>
      <c r="J42" s="71">
        <f>IF(J41=$Z$25,$AA$25,IF(J41=$Z$26,$AA$26,IF(J41=$Z$27,$AA$27)))</f>
        <v>0</v>
      </c>
      <c r="K42" s="72"/>
      <c r="L42" s="72"/>
      <c r="M42" s="72"/>
      <c r="N42" s="32" t="s">
        <v>11</v>
      </c>
      <c r="O42" s="65"/>
      <c r="P42" s="66"/>
      <c r="Q42" s="66"/>
      <c r="R42" s="66"/>
      <c r="S42" s="68"/>
      <c r="T42" s="7"/>
      <c r="U42" s="7"/>
      <c r="V42" s="7"/>
      <c r="W42" s="4"/>
    </row>
    <row r="43" spans="2:23" ht="20.25" customHeight="1">
      <c r="B43" s="57">
        <v>9</v>
      </c>
      <c r="C43" s="59"/>
      <c r="D43" s="60"/>
      <c r="E43" s="73"/>
      <c r="F43" s="74"/>
      <c r="G43" s="74"/>
      <c r="H43" s="74"/>
      <c r="I43" s="74"/>
      <c r="J43" s="61">
        <v>0</v>
      </c>
      <c r="K43" s="62"/>
      <c r="L43" s="62"/>
      <c r="M43" s="62"/>
      <c r="N43" s="33" t="s">
        <v>40</v>
      </c>
      <c r="O43" s="63"/>
      <c r="P43" s="64"/>
      <c r="Q43" s="64"/>
      <c r="R43" s="64"/>
      <c r="S43" s="67" t="s">
        <v>41</v>
      </c>
      <c r="T43" s="7"/>
      <c r="U43" s="7"/>
      <c r="V43" s="7"/>
      <c r="W43" s="4"/>
    </row>
    <row r="44" spans="2:23" ht="20.25" customHeight="1">
      <c r="B44" s="58"/>
      <c r="C44" s="77"/>
      <c r="D44" s="78"/>
      <c r="E44" s="75"/>
      <c r="F44" s="76"/>
      <c r="G44" s="76"/>
      <c r="H44" s="76"/>
      <c r="I44" s="76"/>
      <c r="J44" s="79">
        <f>IF(J43=$Z$25,$AA$25,IF(J43=$Z$26,$AA$26,IF(J43=$Z$27,$AA$27)))</f>
        <v>0</v>
      </c>
      <c r="K44" s="80"/>
      <c r="L44" s="80"/>
      <c r="M44" s="80"/>
      <c r="N44" s="32" t="s">
        <v>11</v>
      </c>
      <c r="O44" s="65"/>
      <c r="P44" s="66"/>
      <c r="Q44" s="66"/>
      <c r="R44" s="66"/>
      <c r="S44" s="68"/>
      <c r="T44" s="7"/>
      <c r="U44" s="7"/>
      <c r="V44" s="7"/>
      <c r="W44" s="4"/>
    </row>
    <row r="45" spans="2:23" ht="20.25" customHeight="1">
      <c r="B45" s="57">
        <v>10</v>
      </c>
      <c r="C45" s="59"/>
      <c r="D45" s="60"/>
      <c r="E45" s="73"/>
      <c r="F45" s="74"/>
      <c r="G45" s="74"/>
      <c r="H45" s="74"/>
      <c r="I45" s="74"/>
      <c r="J45" s="61">
        <v>0</v>
      </c>
      <c r="K45" s="62"/>
      <c r="L45" s="62"/>
      <c r="M45" s="62"/>
      <c r="N45" s="33" t="s">
        <v>40</v>
      </c>
      <c r="O45" s="63"/>
      <c r="P45" s="64"/>
      <c r="Q45" s="64"/>
      <c r="R45" s="64"/>
      <c r="S45" s="67" t="s">
        <v>41</v>
      </c>
      <c r="T45" s="7"/>
      <c r="U45" s="7"/>
      <c r="V45" s="7"/>
      <c r="W45" s="4"/>
    </row>
    <row r="46" spans="2:23" ht="20.25" customHeight="1">
      <c r="B46" s="58"/>
      <c r="C46" s="77"/>
      <c r="D46" s="78"/>
      <c r="E46" s="75"/>
      <c r="F46" s="76"/>
      <c r="G46" s="76"/>
      <c r="H46" s="76"/>
      <c r="I46" s="76"/>
      <c r="J46" s="71">
        <f>IF(J45=$Z$25,$AA$25,IF(J45=$Z$26,$AA$26,IF(J45=$Z$27,$AA$27)))</f>
        <v>0</v>
      </c>
      <c r="K46" s="72"/>
      <c r="L46" s="72"/>
      <c r="M46" s="72"/>
      <c r="N46" s="32" t="s">
        <v>11</v>
      </c>
      <c r="O46" s="65"/>
      <c r="P46" s="66"/>
      <c r="Q46" s="66"/>
      <c r="R46" s="66"/>
      <c r="S46" s="68"/>
      <c r="T46" s="7"/>
      <c r="U46" s="7"/>
      <c r="V46" s="7"/>
      <c r="W46" s="4"/>
    </row>
    <row r="47" spans="2:23" ht="20.25" customHeight="1">
      <c r="B47" s="57">
        <v>11</v>
      </c>
      <c r="C47" s="59"/>
      <c r="D47" s="60"/>
      <c r="E47" s="73"/>
      <c r="F47" s="74"/>
      <c r="G47" s="74"/>
      <c r="H47" s="74"/>
      <c r="I47" s="74"/>
      <c r="J47" s="61">
        <v>0</v>
      </c>
      <c r="K47" s="62"/>
      <c r="L47" s="62"/>
      <c r="M47" s="62"/>
      <c r="N47" s="33" t="s">
        <v>40</v>
      </c>
      <c r="O47" s="63"/>
      <c r="P47" s="64"/>
      <c r="Q47" s="64"/>
      <c r="R47" s="64"/>
      <c r="S47" s="67" t="s">
        <v>41</v>
      </c>
      <c r="T47" s="7"/>
      <c r="U47" s="7"/>
      <c r="V47" s="7"/>
      <c r="W47" s="4"/>
    </row>
    <row r="48" spans="2:23" ht="20.25" customHeight="1">
      <c r="B48" s="58"/>
      <c r="C48" s="77"/>
      <c r="D48" s="78"/>
      <c r="E48" s="75"/>
      <c r="F48" s="76"/>
      <c r="G48" s="76"/>
      <c r="H48" s="76"/>
      <c r="I48" s="76"/>
      <c r="J48" s="71">
        <f>IF(J47=$Z$25,$AA$25,IF(J47=$Z$26,$AA$26,IF(J47=$Z$27,$AA$27)))</f>
        <v>0</v>
      </c>
      <c r="K48" s="72"/>
      <c r="L48" s="72"/>
      <c r="M48" s="72"/>
      <c r="N48" s="32" t="s">
        <v>11</v>
      </c>
      <c r="O48" s="65"/>
      <c r="P48" s="66"/>
      <c r="Q48" s="66"/>
      <c r="R48" s="66"/>
      <c r="S48" s="68"/>
      <c r="T48" s="7"/>
      <c r="U48" s="7"/>
      <c r="V48" s="7"/>
      <c r="W48" s="4"/>
    </row>
    <row r="49" spans="2:23" ht="20.25" customHeight="1">
      <c r="B49" s="57">
        <v>12</v>
      </c>
      <c r="C49" s="59"/>
      <c r="D49" s="60"/>
      <c r="E49" s="73"/>
      <c r="F49" s="74"/>
      <c r="G49" s="74"/>
      <c r="H49" s="74"/>
      <c r="I49" s="74"/>
      <c r="J49" s="61">
        <v>0</v>
      </c>
      <c r="K49" s="62"/>
      <c r="L49" s="62"/>
      <c r="M49" s="62"/>
      <c r="N49" s="33" t="s">
        <v>40</v>
      </c>
      <c r="O49" s="63"/>
      <c r="P49" s="64"/>
      <c r="Q49" s="64"/>
      <c r="R49" s="64"/>
      <c r="S49" s="67" t="s">
        <v>41</v>
      </c>
      <c r="T49" s="7"/>
      <c r="U49" s="7"/>
      <c r="V49" s="7"/>
      <c r="W49" s="4"/>
    </row>
    <row r="50" spans="2:23" ht="20.25" customHeight="1">
      <c r="B50" s="58"/>
      <c r="C50" s="77"/>
      <c r="D50" s="78"/>
      <c r="E50" s="75"/>
      <c r="F50" s="76"/>
      <c r="G50" s="76"/>
      <c r="H50" s="76"/>
      <c r="I50" s="76"/>
      <c r="J50" s="71">
        <f>IF(J49=$Z$25,$AA$25,IF(J49=$Z$26,$AA$26,IF(J49=$Z$27,$AA$27)))</f>
        <v>0</v>
      </c>
      <c r="K50" s="72"/>
      <c r="L50" s="72"/>
      <c r="M50" s="72"/>
      <c r="N50" s="32" t="s">
        <v>11</v>
      </c>
      <c r="O50" s="65"/>
      <c r="P50" s="66"/>
      <c r="Q50" s="66"/>
      <c r="R50" s="66"/>
      <c r="S50" s="68"/>
      <c r="T50" s="7"/>
      <c r="U50" s="7"/>
      <c r="V50" s="7"/>
      <c r="W50" s="4"/>
    </row>
    <row r="51" spans="2:26" ht="20.25" customHeight="1">
      <c r="B51" s="57">
        <v>13</v>
      </c>
      <c r="C51" s="59"/>
      <c r="D51" s="60"/>
      <c r="E51" s="73"/>
      <c r="F51" s="74"/>
      <c r="G51" s="74"/>
      <c r="H51" s="74"/>
      <c r="I51" s="74"/>
      <c r="J51" s="61">
        <v>0</v>
      </c>
      <c r="K51" s="62"/>
      <c r="L51" s="62"/>
      <c r="M51" s="62"/>
      <c r="N51" s="33" t="s">
        <v>40</v>
      </c>
      <c r="O51" s="63"/>
      <c r="P51" s="64"/>
      <c r="Q51" s="64"/>
      <c r="R51" s="64"/>
      <c r="S51" s="67" t="s">
        <v>41</v>
      </c>
      <c r="T51" s="7"/>
      <c r="U51" s="7"/>
      <c r="V51" s="7"/>
      <c r="W51" s="4"/>
      <c r="Z51" s="42"/>
    </row>
    <row r="52" spans="2:23" ht="20.25" customHeight="1">
      <c r="B52" s="58"/>
      <c r="C52" s="77"/>
      <c r="D52" s="78"/>
      <c r="E52" s="75"/>
      <c r="F52" s="76"/>
      <c r="G52" s="76"/>
      <c r="H52" s="76"/>
      <c r="I52" s="76"/>
      <c r="J52" s="71">
        <f>IF(J51=$Z$25,$AA$25,IF(J51=$Z$26,$AA$26,IF(J51=$Z$27,$AA$27)))</f>
        <v>0</v>
      </c>
      <c r="K52" s="72"/>
      <c r="L52" s="72"/>
      <c r="M52" s="72"/>
      <c r="N52" s="32" t="s">
        <v>11</v>
      </c>
      <c r="O52" s="65"/>
      <c r="P52" s="66"/>
      <c r="Q52" s="66"/>
      <c r="R52" s="66"/>
      <c r="S52" s="68"/>
      <c r="T52" s="7"/>
      <c r="U52" s="7"/>
      <c r="V52" s="7"/>
      <c r="W52" s="4"/>
    </row>
    <row r="53" spans="2:23" ht="20.25" customHeight="1">
      <c r="B53" s="57">
        <v>14</v>
      </c>
      <c r="C53" s="59"/>
      <c r="D53" s="60"/>
      <c r="E53" s="73"/>
      <c r="F53" s="74"/>
      <c r="G53" s="74"/>
      <c r="H53" s="74"/>
      <c r="I53" s="74"/>
      <c r="J53" s="61">
        <v>0</v>
      </c>
      <c r="K53" s="62"/>
      <c r="L53" s="62"/>
      <c r="M53" s="62"/>
      <c r="N53" s="33" t="s">
        <v>40</v>
      </c>
      <c r="O53" s="63"/>
      <c r="P53" s="64"/>
      <c r="Q53" s="64"/>
      <c r="R53" s="64"/>
      <c r="S53" s="67" t="s">
        <v>41</v>
      </c>
      <c r="T53" s="7"/>
      <c r="U53" s="7"/>
      <c r="V53" s="7"/>
      <c r="W53" s="4"/>
    </row>
    <row r="54" spans="2:23" ht="20.25" customHeight="1">
      <c r="B54" s="58"/>
      <c r="C54" s="77"/>
      <c r="D54" s="78"/>
      <c r="E54" s="75"/>
      <c r="F54" s="76"/>
      <c r="G54" s="76"/>
      <c r="H54" s="76"/>
      <c r="I54" s="76"/>
      <c r="J54" s="71">
        <f>IF(J53=$Z$25,$AA$25,IF(J53=$Z$26,$AA$26,IF(J53=$Z$27,$AA$27)))</f>
        <v>0</v>
      </c>
      <c r="K54" s="72"/>
      <c r="L54" s="72"/>
      <c r="M54" s="72"/>
      <c r="N54" s="32" t="s">
        <v>11</v>
      </c>
      <c r="O54" s="65"/>
      <c r="P54" s="66"/>
      <c r="Q54" s="66"/>
      <c r="R54" s="66"/>
      <c r="S54" s="68"/>
      <c r="T54" s="7"/>
      <c r="U54" s="7"/>
      <c r="V54" s="7"/>
      <c r="W54" s="4"/>
    </row>
    <row r="55" spans="2:23" ht="20.25" customHeight="1">
      <c r="B55" s="57">
        <v>15</v>
      </c>
      <c r="C55" s="59"/>
      <c r="D55" s="60"/>
      <c r="E55" s="73"/>
      <c r="F55" s="74"/>
      <c r="G55" s="74"/>
      <c r="H55" s="74"/>
      <c r="I55" s="74"/>
      <c r="J55" s="61">
        <v>0</v>
      </c>
      <c r="K55" s="62"/>
      <c r="L55" s="62"/>
      <c r="M55" s="62"/>
      <c r="N55" s="33" t="s">
        <v>40</v>
      </c>
      <c r="O55" s="63"/>
      <c r="P55" s="64"/>
      <c r="Q55" s="64"/>
      <c r="R55" s="64"/>
      <c r="S55" s="67" t="s">
        <v>41</v>
      </c>
      <c r="T55" s="7"/>
      <c r="U55" s="7"/>
      <c r="V55" s="7"/>
      <c r="W55" s="4"/>
    </row>
    <row r="56" spans="2:23" ht="20.25" customHeight="1">
      <c r="B56" s="58"/>
      <c r="C56" s="77"/>
      <c r="D56" s="78"/>
      <c r="E56" s="75"/>
      <c r="F56" s="76"/>
      <c r="G56" s="76"/>
      <c r="H56" s="76"/>
      <c r="I56" s="76"/>
      <c r="J56" s="71">
        <f>IF(J55=$Z$25,$AA$25,IF(J55=$Z$26,$AA$26,IF(J55=$Z$27,$AA$27)))</f>
        <v>0</v>
      </c>
      <c r="K56" s="72"/>
      <c r="L56" s="72"/>
      <c r="M56" s="72"/>
      <c r="N56" s="32" t="s">
        <v>11</v>
      </c>
      <c r="O56" s="65"/>
      <c r="P56" s="66"/>
      <c r="Q56" s="66"/>
      <c r="R56" s="66"/>
      <c r="S56" s="68"/>
      <c r="T56" s="7"/>
      <c r="U56" s="7"/>
      <c r="V56" s="7"/>
      <c r="W56" s="4"/>
    </row>
    <row r="57" spans="2:23" ht="20.25" customHeight="1">
      <c r="B57" s="57">
        <v>16</v>
      </c>
      <c r="C57" s="59"/>
      <c r="D57" s="60"/>
      <c r="E57" s="73"/>
      <c r="F57" s="74"/>
      <c r="G57" s="74"/>
      <c r="H57" s="74"/>
      <c r="I57" s="74"/>
      <c r="J57" s="61">
        <v>0</v>
      </c>
      <c r="K57" s="62"/>
      <c r="L57" s="62"/>
      <c r="M57" s="62"/>
      <c r="N57" s="33" t="s">
        <v>40</v>
      </c>
      <c r="O57" s="63"/>
      <c r="P57" s="64"/>
      <c r="Q57" s="64"/>
      <c r="R57" s="64"/>
      <c r="S57" s="67" t="s">
        <v>41</v>
      </c>
      <c r="T57" s="7"/>
      <c r="U57" s="7"/>
      <c r="V57" s="7"/>
      <c r="W57" s="4"/>
    </row>
    <row r="58" spans="2:23" ht="20.25" customHeight="1">
      <c r="B58" s="58"/>
      <c r="C58" s="69"/>
      <c r="D58" s="70"/>
      <c r="E58" s="75"/>
      <c r="F58" s="76"/>
      <c r="G58" s="76"/>
      <c r="H58" s="76"/>
      <c r="I58" s="76"/>
      <c r="J58" s="71">
        <f>IF(J57=$Z$25,$AA$25,IF(J57=$Z$26,$AA$26,IF(J57=$Z$27,$AA$27)))</f>
        <v>0</v>
      </c>
      <c r="K58" s="72"/>
      <c r="L58" s="72"/>
      <c r="M58" s="72"/>
      <c r="N58" s="32" t="s">
        <v>11</v>
      </c>
      <c r="O58" s="65"/>
      <c r="P58" s="66"/>
      <c r="Q58" s="66"/>
      <c r="R58" s="66"/>
      <c r="S58" s="68"/>
      <c r="T58" s="7"/>
      <c r="U58" s="7"/>
      <c r="V58" s="7"/>
      <c r="W58" s="4"/>
    </row>
    <row r="59" spans="2:23" ht="20.25" customHeight="1">
      <c r="B59" s="57">
        <v>17</v>
      </c>
      <c r="C59" s="59"/>
      <c r="D59" s="60"/>
      <c r="E59" s="73"/>
      <c r="F59" s="74"/>
      <c r="G59" s="74"/>
      <c r="H59" s="74"/>
      <c r="I59" s="74"/>
      <c r="J59" s="61">
        <v>0</v>
      </c>
      <c r="K59" s="62"/>
      <c r="L59" s="62"/>
      <c r="M59" s="62"/>
      <c r="N59" s="33" t="s">
        <v>40</v>
      </c>
      <c r="O59" s="63"/>
      <c r="P59" s="64"/>
      <c r="Q59" s="64"/>
      <c r="R59" s="64"/>
      <c r="S59" s="67" t="s">
        <v>41</v>
      </c>
      <c r="T59" s="7"/>
      <c r="U59" s="7"/>
      <c r="V59" s="7"/>
      <c r="W59" s="4"/>
    </row>
    <row r="60" spans="2:23" ht="20.25" customHeight="1">
      <c r="B60" s="58"/>
      <c r="C60" s="77"/>
      <c r="D60" s="78"/>
      <c r="E60" s="75"/>
      <c r="F60" s="76"/>
      <c r="G60" s="76"/>
      <c r="H60" s="76"/>
      <c r="I60" s="76"/>
      <c r="J60" s="79">
        <f>IF(J59=$Z$25,$AA$25,IF(J59=$Z$26,$AA$26,IF(J59=$Z$27,$AA$27)))</f>
        <v>0</v>
      </c>
      <c r="K60" s="80"/>
      <c r="L60" s="80"/>
      <c r="M60" s="80"/>
      <c r="N60" s="32" t="s">
        <v>11</v>
      </c>
      <c r="O60" s="65"/>
      <c r="P60" s="66"/>
      <c r="Q60" s="66"/>
      <c r="R60" s="66"/>
      <c r="S60" s="68"/>
      <c r="T60" s="7"/>
      <c r="U60" s="7"/>
      <c r="V60" s="7"/>
      <c r="W60" s="4"/>
    </row>
    <row r="61" spans="2:23" ht="20.25" customHeight="1">
      <c r="B61" s="57">
        <v>18</v>
      </c>
      <c r="C61" s="59"/>
      <c r="D61" s="60"/>
      <c r="E61" s="73"/>
      <c r="F61" s="74"/>
      <c r="G61" s="74"/>
      <c r="H61" s="74"/>
      <c r="I61" s="74"/>
      <c r="J61" s="61">
        <v>0</v>
      </c>
      <c r="K61" s="62"/>
      <c r="L61" s="62"/>
      <c r="M61" s="62"/>
      <c r="N61" s="33" t="s">
        <v>40</v>
      </c>
      <c r="O61" s="63"/>
      <c r="P61" s="64"/>
      <c r="Q61" s="64"/>
      <c r="R61" s="64"/>
      <c r="S61" s="67" t="s">
        <v>41</v>
      </c>
      <c r="T61" s="7"/>
      <c r="U61" s="7"/>
      <c r="V61" s="7"/>
      <c r="W61" s="4"/>
    </row>
    <row r="62" spans="2:23" ht="20.25" customHeight="1">
      <c r="B62" s="58"/>
      <c r="C62" s="77"/>
      <c r="D62" s="78"/>
      <c r="E62" s="75"/>
      <c r="F62" s="76"/>
      <c r="G62" s="76"/>
      <c r="H62" s="76"/>
      <c r="I62" s="76"/>
      <c r="J62" s="71">
        <f>IF(J61=$Z$25,$AA$25,IF(J61=$Z$26,$AA$26,IF(J61=$Z$27,$AA$27)))</f>
        <v>0</v>
      </c>
      <c r="K62" s="72"/>
      <c r="L62" s="72"/>
      <c r="M62" s="72"/>
      <c r="N62" s="32" t="s">
        <v>11</v>
      </c>
      <c r="O62" s="65"/>
      <c r="P62" s="66"/>
      <c r="Q62" s="66"/>
      <c r="R62" s="66"/>
      <c r="S62" s="68"/>
      <c r="T62" s="7"/>
      <c r="U62" s="7"/>
      <c r="V62" s="7"/>
      <c r="W62" s="4"/>
    </row>
    <row r="63" spans="2:23" ht="20.25" customHeight="1">
      <c r="B63" s="57">
        <v>19</v>
      </c>
      <c r="C63" s="59"/>
      <c r="D63" s="60"/>
      <c r="E63" s="73"/>
      <c r="F63" s="74"/>
      <c r="G63" s="74"/>
      <c r="H63" s="74"/>
      <c r="I63" s="74"/>
      <c r="J63" s="61">
        <v>0</v>
      </c>
      <c r="K63" s="62"/>
      <c r="L63" s="62"/>
      <c r="M63" s="62"/>
      <c r="N63" s="33" t="s">
        <v>40</v>
      </c>
      <c r="O63" s="63"/>
      <c r="P63" s="64"/>
      <c r="Q63" s="64"/>
      <c r="R63" s="64"/>
      <c r="S63" s="67" t="s">
        <v>41</v>
      </c>
      <c r="T63" s="7"/>
      <c r="U63" s="7"/>
      <c r="V63" s="7"/>
      <c r="W63" s="4"/>
    </row>
    <row r="64" spans="2:23" ht="20.25" customHeight="1">
      <c r="B64" s="58"/>
      <c r="C64" s="77"/>
      <c r="D64" s="78"/>
      <c r="E64" s="75"/>
      <c r="F64" s="76"/>
      <c r="G64" s="76"/>
      <c r="H64" s="76"/>
      <c r="I64" s="76"/>
      <c r="J64" s="71">
        <f>IF(J63=$Z$25,$AA$25,IF(J63=$Z$26,$AA$26,IF(J63=$Z$27,$AA$27)))</f>
        <v>0</v>
      </c>
      <c r="K64" s="72"/>
      <c r="L64" s="72"/>
      <c r="M64" s="72"/>
      <c r="N64" s="32" t="s">
        <v>11</v>
      </c>
      <c r="O64" s="65"/>
      <c r="P64" s="66"/>
      <c r="Q64" s="66"/>
      <c r="R64" s="66"/>
      <c r="S64" s="68"/>
      <c r="T64" s="7"/>
      <c r="U64" s="7"/>
      <c r="V64" s="7"/>
      <c r="W64" s="4"/>
    </row>
    <row r="65" spans="2:23" ht="20.25" customHeight="1">
      <c r="B65" s="57">
        <v>20</v>
      </c>
      <c r="C65" s="59"/>
      <c r="D65" s="60"/>
      <c r="E65" s="73"/>
      <c r="F65" s="74"/>
      <c r="G65" s="74"/>
      <c r="H65" s="74"/>
      <c r="I65" s="74"/>
      <c r="J65" s="61">
        <v>0</v>
      </c>
      <c r="K65" s="62"/>
      <c r="L65" s="62"/>
      <c r="M65" s="62"/>
      <c r="N65" s="33" t="s">
        <v>40</v>
      </c>
      <c r="O65" s="63"/>
      <c r="P65" s="64"/>
      <c r="Q65" s="64"/>
      <c r="R65" s="64"/>
      <c r="S65" s="67" t="s">
        <v>41</v>
      </c>
      <c r="T65" s="7"/>
      <c r="U65" s="7"/>
      <c r="V65" s="7"/>
      <c r="W65" s="4"/>
    </row>
    <row r="66" spans="2:23" ht="20.25" customHeight="1">
      <c r="B66" s="58"/>
      <c r="C66" s="77"/>
      <c r="D66" s="78"/>
      <c r="E66" s="75"/>
      <c r="F66" s="76"/>
      <c r="G66" s="76"/>
      <c r="H66" s="76"/>
      <c r="I66" s="76"/>
      <c r="J66" s="71">
        <f>IF(J65=$Z$25,$AA$25,IF(J65=$Z$26,$AA$26,IF(J65=$Z$27,$AA$27)))</f>
        <v>0</v>
      </c>
      <c r="K66" s="72"/>
      <c r="L66" s="72"/>
      <c r="M66" s="72"/>
      <c r="N66" s="32" t="s">
        <v>11</v>
      </c>
      <c r="O66" s="65"/>
      <c r="P66" s="66"/>
      <c r="Q66" s="66"/>
      <c r="R66" s="66"/>
      <c r="S66" s="68"/>
      <c r="T66" s="7"/>
      <c r="U66" s="7"/>
      <c r="V66" s="7"/>
      <c r="W66" s="4"/>
    </row>
    <row r="67" spans="2:26" ht="20.25" customHeight="1">
      <c r="B67" s="57">
        <v>21</v>
      </c>
      <c r="C67" s="59"/>
      <c r="D67" s="60"/>
      <c r="E67" s="73"/>
      <c r="F67" s="74"/>
      <c r="G67" s="74"/>
      <c r="H67" s="74"/>
      <c r="I67" s="74"/>
      <c r="J67" s="61">
        <v>0</v>
      </c>
      <c r="K67" s="62"/>
      <c r="L67" s="62"/>
      <c r="M67" s="62"/>
      <c r="N67" s="33" t="s">
        <v>40</v>
      </c>
      <c r="O67" s="63"/>
      <c r="P67" s="64"/>
      <c r="Q67" s="64"/>
      <c r="R67" s="64"/>
      <c r="S67" s="67" t="s">
        <v>41</v>
      </c>
      <c r="T67" s="7"/>
      <c r="U67" s="7"/>
      <c r="V67" s="7"/>
      <c r="W67" s="4"/>
      <c r="Z67" s="42"/>
    </row>
    <row r="68" spans="2:23" ht="20.25" customHeight="1">
      <c r="B68" s="58"/>
      <c r="C68" s="77"/>
      <c r="D68" s="78"/>
      <c r="E68" s="75"/>
      <c r="F68" s="76"/>
      <c r="G68" s="76"/>
      <c r="H68" s="76"/>
      <c r="I68" s="76"/>
      <c r="J68" s="71">
        <f>IF(J67=$Z$25,$AA$25,IF(J67=$Z$26,$AA$26,IF(J67=$Z$27,$AA$27)))</f>
        <v>0</v>
      </c>
      <c r="K68" s="72"/>
      <c r="L68" s="72"/>
      <c r="M68" s="72"/>
      <c r="N68" s="32" t="s">
        <v>11</v>
      </c>
      <c r="O68" s="65"/>
      <c r="P68" s="66"/>
      <c r="Q68" s="66"/>
      <c r="R68" s="66"/>
      <c r="S68" s="68"/>
      <c r="T68" s="7"/>
      <c r="U68" s="7"/>
      <c r="V68" s="7"/>
      <c r="W68" s="4"/>
    </row>
    <row r="69" spans="2:23" ht="20.25" customHeight="1">
      <c r="B69" s="57">
        <v>22</v>
      </c>
      <c r="C69" s="59"/>
      <c r="D69" s="60"/>
      <c r="E69" s="73"/>
      <c r="F69" s="74"/>
      <c r="G69" s="74"/>
      <c r="H69" s="74"/>
      <c r="I69" s="74"/>
      <c r="J69" s="61">
        <v>0</v>
      </c>
      <c r="K69" s="62"/>
      <c r="L69" s="62"/>
      <c r="M69" s="62"/>
      <c r="N69" s="33" t="s">
        <v>40</v>
      </c>
      <c r="O69" s="63"/>
      <c r="P69" s="64"/>
      <c r="Q69" s="64"/>
      <c r="R69" s="64"/>
      <c r="S69" s="67" t="s">
        <v>41</v>
      </c>
      <c r="T69" s="7"/>
      <c r="U69" s="7"/>
      <c r="V69" s="7"/>
      <c r="W69" s="4"/>
    </row>
    <row r="70" spans="2:23" ht="20.25" customHeight="1">
      <c r="B70" s="58"/>
      <c r="C70" s="77"/>
      <c r="D70" s="78"/>
      <c r="E70" s="75"/>
      <c r="F70" s="76"/>
      <c r="G70" s="76"/>
      <c r="H70" s="76"/>
      <c r="I70" s="76"/>
      <c r="J70" s="71">
        <f>IF(J69=$Z$25,$AA$25,IF(J69=$Z$26,$AA$26,IF(J69=$Z$27,$AA$27)))</f>
        <v>0</v>
      </c>
      <c r="K70" s="72"/>
      <c r="L70" s="72"/>
      <c r="M70" s="72"/>
      <c r="N70" s="32" t="s">
        <v>11</v>
      </c>
      <c r="O70" s="65"/>
      <c r="P70" s="66"/>
      <c r="Q70" s="66"/>
      <c r="R70" s="66"/>
      <c r="S70" s="68"/>
      <c r="T70" s="7"/>
      <c r="U70" s="7"/>
      <c r="V70" s="7"/>
      <c r="W70" s="4"/>
    </row>
    <row r="71" spans="2:23" ht="20.25" customHeight="1">
      <c r="B71" s="57">
        <v>23</v>
      </c>
      <c r="C71" s="59"/>
      <c r="D71" s="60"/>
      <c r="E71" s="73"/>
      <c r="F71" s="74"/>
      <c r="G71" s="74"/>
      <c r="H71" s="74"/>
      <c r="I71" s="74"/>
      <c r="J71" s="61">
        <v>0</v>
      </c>
      <c r="K71" s="62"/>
      <c r="L71" s="62"/>
      <c r="M71" s="62"/>
      <c r="N71" s="33" t="s">
        <v>40</v>
      </c>
      <c r="O71" s="63"/>
      <c r="P71" s="64"/>
      <c r="Q71" s="64"/>
      <c r="R71" s="64"/>
      <c r="S71" s="67" t="s">
        <v>41</v>
      </c>
      <c r="T71" s="7"/>
      <c r="U71" s="7"/>
      <c r="V71" s="7"/>
      <c r="W71" s="4"/>
    </row>
    <row r="72" spans="2:23" ht="20.25" customHeight="1">
      <c r="B72" s="58"/>
      <c r="C72" s="77"/>
      <c r="D72" s="78"/>
      <c r="E72" s="75"/>
      <c r="F72" s="76"/>
      <c r="G72" s="76"/>
      <c r="H72" s="76"/>
      <c r="I72" s="76"/>
      <c r="J72" s="71">
        <f>IF(J71=$Z$25,$AA$25,IF(J71=$Z$26,$AA$26,IF(J71=$Z$27,$AA$27)))</f>
        <v>0</v>
      </c>
      <c r="K72" s="72"/>
      <c r="L72" s="72"/>
      <c r="M72" s="72"/>
      <c r="N72" s="32" t="s">
        <v>11</v>
      </c>
      <c r="O72" s="65"/>
      <c r="P72" s="66"/>
      <c r="Q72" s="66"/>
      <c r="R72" s="66"/>
      <c r="S72" s="68"/>
      <c r="T72" s="7"/>
      <c r="U72" s="7"/>
      <c r="V72" s="7"/>
      <c r="W72" s="4"/>
    </row>
    <row r="73" spans="2:23" ht="20.25" customHeight="1">
      <c r="B73" s="57">
        <v>24</v>
      </c>
      <c r="C73" s="59"/>
      <c r="D73" s="60"/>
      <c r="E73" s="73"/>
      <c r="F73" s="74"/>
      <c r="G73" s="74"/>
      <c r="H73" s="74"/>
      <c r="I73" s="74"/>
      <c r="J73" s="61">
        <v>0</v>
      </c>
      <c r="K73" s="62"/>
      <c r="L73" s="62"/>
      <c r="M73" s="62"/>
      <c r="N73" s="33" t="s">
        <v>40</v>
      </c>
      <c r="O73" s="63"/>
      <c r="P73" s="64"/>
      <c r="Q73" s="64"/>
      <c r="R73" s="64"/>
      <c r="S73" s="67" t="s">
        <v>41</v>
      </c>
      <c r="T73" s="7"/>
      <c r="U73" s="7"/>
      <c r="V73" s="7"/>
      <c r="W73" s="4"/>
    </row>
    <row r="74" spans="2:19" ht="20.25" customHeight="1">
      <c r="B74" s="58"/>
      <c r="C74" s="69"/>
      <c r="D74" s="70"/>
      <c r="E74" s="75"/>
      <c r="F74" s="76"/>
      <c r="G74" s="76"/>
      <c r="H74" s="76"/>
      <c r="I74" s="76"/>
      <c r="J74" s="71">
        <f>IF(J73=$Z$25,$AA$25,IF(J73=$Z$26,$AA$26,IF(J73=$Z$27,$AA$27)))</f>
        <v>0</v>
      </c>
      <c r="K74" s="72"/>
      <c r="L74" s="72"/>
      <c r="M74" s="72"/>
      <c r="N74" s="32" t="s">
        <v>11</v>
      </c>
      <c r="O74" s="65"/>
      <c r="P74" s="66"/>
      <c r="Q74" s="66"/>
      <c r="R74" s="66"/>
      <c r="S74" s="68"/>
    </row>
    <row r="75" spans="2:23" ht="20.25" customHeight="1">
      <c r="B75" s="57">
        <v>25</v>
      </c>
      <c r="C75" s="59"/>
      <c r="D75" s="60"/>
      <c r="E75" s="73"/>
      <c r="F75" s="74"/>
      <c r="G75" s="74"/>
      <c r="H75" s="74"/>
      <c r="I75" s="74"/>
      <c r="J75" s="61">
        <v>0</v>
      </c>
      <c r="K75" s="62"/>
      <c r="L75" s="62"/>
      <c r="M75" s="62"/>
      <c r="N75" s="33" t="s">
        <v>40</v>
      </c>
      <c r="O75" s="63"/>
      <c r="P75" s="64"/>
      <c r="Q75" s="64"/>
      <c r="R75" s="64"/>
      <c r="S75" s="67" t="s">
        <v>41</v>
      </c>
      <c r="T75" s="7"/>
      <c r="U75" s="7"/>
      <c r="V75" s="7"/>
      <c r="W75" s="4"/>
    </row>
    <row r="76" spans="2:19" ht="20.25" customHeight="1">
      <c r="B76" s="58"/>
      <c r="C76" s="69"/>
      <c r="D76" s="70"/>
      <c r="E76" s="75"/>
      <c r="F76" s="76"/>
      <c r="G76" s="76"/>
      <c r="H76" s="76"/>
      <c r="I76" s="76"/>
      <c r="J76" s="71">
        <f>IF(J75=$Z$25,$AA$25,IF(J75=$Z$26,$AA$26,IF(J75=$Z$27,$AA$27)))</f>
        <v>0</v>
      </c>
      <c r="K76" s="72"/>
      <c r="L76" s="72"/>
      <c r="M76" s="72"/>
      <c r="N76" s="32" t="s">
        <v>11</v>
      </c>
      <c r="O76" s="65"/>
      <c r="P76" s="66"/>
      <c r="Q76" s="66"/>
      <c r="R76" s="66"/>
      <c r="S76" s="68"/>
    </row>
  </sheetData>
  <sheetProtection password="BA4F" sheet="1"/>
  <mergeCells count="255">
    <mergeCell ref="E36:I37"/>
    <mergeCell ref="B32:B33"/>
    <mergeCell ref="C32:D32"/>
    <mergeCell ref="E32:I33"/>
    <mergeCell ref="J32:M32"/>
    <mergeCell ref="J33:M33"/>
    <mergeCell ref="J34:M34"/>
    <mergeCell ref="J35:M35"/>
    <mergeCell ref="J36:M36"/>
    <mergeCell ref="J37:M37"/>
    <mergeCell ref="E41:I42"/>
    <mergeCell ref="C42:D42"/>
    <mergeCell ref="B34:B35"/>
    <mergeCell ref="E34:I35"/>
    <mergeCell ref="J27:M27"/>
    <mergeCell ref="J28:M28"/>
    <mergeCell ref="J29:M29"/>
    <mergeCell ref="B30:B31"/>
    <mergeCell ref="C30:D30"/>
    <mergeCell ref="B36:B37"/>
    <mergeCell ref="B24:B25"/>
    <mergeCell ref="C24:D24"/>
    <mergeCell ref="C27:D27"/>
    <mergeCell ref="B28:B29"/>
    <mergeCell ref="C28:D28"/>
    <mergeCell ref="B41:B42"/>
    <mergeCell ref="C41:D41"/>
    <mergeCell ref="C25:D25"/>
    <mergeCell ref="C37:D37"/>
    <mergeCell ref="B38:S38"/>
    <mergeCell ref="D15:F15"/>
    <mergeCell ref="D16:F16"/>
    <mergeCell ref="C34:D34"/>
    <mergeCell ref="C35:D35"/>
    <mergeCell ref="C36:D36"/>
    <mergeCell ref="E30:I31"/>
    <mergeCell ref="C31:D31"/>
    <mergeCell ref="E24:I25"/>
    <mergeCell ref="C33:D33"/>
    <mergeCell ref="E26:I27"/>
    <mergeCell ref="O32:R33"/>
    <mergeCell ref="S32:S33"/>
    <mergeCell ref="E28:I29"/>
    <mergeCell ref="C29:D29"/>
    <mergeCell ref="J30:M30"/>
    <mergeCell ref="J31:M31"/>
    <mergeCell ref="B18:F18"/>
    <mergeCell ref="J24:M24"/>
    <mergeCell ref="J25:M25"/>
    <mergeCell ref="J26:M26"/>
    <mergeCell ref="B26:B27"/>
    <mergeCell ref="C26:D26"/>
    <mergeCell ref="I18:M18"/>
    <mergeCell ref="C23:D23"/>
    <mergeCell ref="J23:N23"/>
    <mergeCell ref="E23:I23"/>
    <mergeCell ref="B1:S1"/>
    <mergeCell ref="B8:E8"/>
    <mergeCell ref="B9:E9"/>
    <mergeCell ref="Q5:S5"/>
    <mergeCell ref="D13:F13"/>
    <mergeCell ref="F8:G8"/>
    <mergeCell ref="H8:S8"/>
    <mergeCell ref="B5:E5"/>
    <mergeCell ref="B10:E10"/>
    <mergeCell ref="F5:N5"/>
    <mergeCell ref="B17:F17"/>
    <mergeCell ref="O9:S9"/>
    <mergeCell ref="F10:L10"/>
    <mergeCell ref="K9:N9"/>
    <mergeCell ref="G12:H12"/>
    <mergeCell ref="B13:B16"/>
    <mergeCell ref="I12:J12"/>
    <mergeCell ref="M14:O14"/>
    <mergeCell ref="M15:O15"/>
    <mergeCell ref="M16:O16"/>
    <mergeCell ref="A3:F3"/>
    <mergeCell ref="O5:P5"/>
    <mergeCell ref="P12:Q12"/>
    <mergeCell ref="R12:S12"/>
    <mergeCell ref="K12:O12"/>
    <mergeCell ref="O17:P17"/>
    <mergeCell ref="J17:M17"/>
    <mergeCell ref="Q17:R17"/>
    <mergeCell ref="B6:E6"/>
    <mergeCell ref="K13:K16"/>
    <mergeCell ref="F6:Q6"/>
    <mergeCell ref="F7:Q7"/>
    <mergeCell ref="B7:E7"/>
    <mergeCell ref="M10:S10"/>
    <mergeCell ref="D14:F14"/>
    <mergeCell ref="F9:J9"/>
    <mergeCell ref="M13:O13"/>
    <mergeCell ref="B12:F12"/>
    <mergeCell ref="J41:M41"/>
    <mergeCell ref="J42:M42"/>
    <mergeCell ref="K19:M19"/>
    <mergeCell ref="N19:O19"/>
    <mergeCell ref="Q19:S19"/>
    <mergeCell ref="S24:S25"/>
    <mergeCell ref="O24:R25"/>
    <mergeCell ref="O41:R42"/>
    <mergeCell ref="S41:S42"/>
    <mergeCell ref="O34:R35"/>
    <mergeCell ref="N18:R18"/>
    <mergeCell ref="O26:R27"/>
    <mergeCell ref="S26:S27"/>
    <mergeCell ref="O28:R29"/>
    <mergeCell ref="S28:S29"/>
    <mergeCell ref="O30:R31"/>
    <mergeCell ref="S30:S31"/>
    <mergeCell ref="O23:S23"/>
    <mergeCell ref="S34:S35"/>
    <mergeCell ref="O36:R37"/>
    <mergeCell ref="S36:S37"/>
    <mergeCell ref="B43:B44"/>
    <mergeCell ref="C43:D43"/>
    <mergeCell ref="E43:I44"/>
    <mergeCell ref="J43:M43"/>
    <mergeCell ref="O43:R44"/>
    <mergeCell ref="S43:S44"/>
    <mergeCell ref="C44:D44"/>
    <mergeCell ref="J44:M44"/>
    <mergeCell ref="B45:B46"/>
    <mergeCell ref="C45:D45"/>
    <mergeCell ref="E45:I46"/>
    <mergeCell ref="J45:M45"/>
    <mergeCell ref="O45:R46"/>
    <mergeCell ref="S45:S46"/>
    <mergeCell ref="C46:D46"/>
    <mergeCell ref="J46:M46"/>
    <mergeCell ref="B47:B48"/>
    <mergeCell ref="C47:D47"/>
    <mergeCell ref="E47:I48"/>
    <mergeCell ref="J47:M47"/>
    <mergeCell ref="O47:R48"/>
    <mergeCell ref="S47:S48"/>
    <mergeCell ref="C48:D48"/>
    <mergeCell ref="J48:M48"/>
    <mergeCell ref="B49:B50"/>
    <mergeCell ref="C49:D49"/>
    <mergeCell ref="E49:I50"/>
    <mergeCell ref="J49:M49"/>
    <mergeCell ref="O49:R50"/>
    <mergeCell ref="S49:S50"/>
    <mergeCell ref="C50:D50"/>
    <mergeCell ref="J50:M50"/>
    <mergeCell ref="B51:B52"/>
    <mergeCell ref="C51:D51"/>
    <mergeCell ref="E51:I52"/>
    <mergeCell ref="J51:M51"/>
    <mergeCell ref="O51:R52"/>
    <mergeCell ref="S51:S52"/>
    <mergeCell ref="C52:D52"/>
    <mergeCell ref="J52:M52"/>
    <mergeCell ref="B53:B54"/>
    <mergeCell ref="C53:D53"/>
    <mergeCell ref="E53:I54"/>
    <mergeCell ref="J53:M53"/>
    <mergeCell ref="O53:R54"/>
    <mergeCell ref="S53:S54"/>
    <mergeCell ref="C54:D54"/>
    <mergeCell ref="J54:M54"/>
    <mergeCell ref="B55:B56"/>
    <mergeCell ref="C55:D55"/>
    <mergeCell ref="E55:I56"/>
    <mergeCell ref="J55:M55"/>
    <mergeCell ref="O55:R56"/>
    <mergeCell ref="S55:S56"/>
    <mergeCell ref="C56:D56"/>
    <mergeCell ref="J56:M56"/>
    <mergeCell ref="B57:B58"/>
    <mergeCell ref="C57:D57"/>
    <mergeCell ref="E57:I58"/>
    <mergeCell ref="J57:M57"/>
    <mergeCell ref="O57:R58"/>
    <mergeCell ref="S57:S58"/>
    <mergeCell ref="C58:D58"/>
    <mergeCell ref="J58:M58"/>
    <mergeCell ref="B59:B60"/>
    <mergeCell ref="C59:D59"/>
    <mergeCell ref="E59:I60"/>
    <mergeCell ref="J59:M59"/>
    <mergeCell ref="O59:R60"/>
    <mergeCell ref="S59:S60"/>
    <mergeCell ref="C60:D60"/>
    <mergeCell ref="J60:M60"/>
    <mergeCell ref="B61:B62"/>
    <mergeCell ref="C61:D61"/>
    <mergeCell ref="E61:I62"/>
    <mergeCell ref="J61:M61"/>
    <mergeCell ref="O61:R62"/>
    <mergeCell ref="S61:S62"/>
    <mergeCell ref="C62:D62"/>
    <mergeCell ref="J62:M62"/>
    <mergeCell ref="B63:B64"/>
    <mergeCell ref="C63:D63"/>
    <mergeCell ref="E63:I64"/>
    <mergeCell ref="J63:M63"/>
    <mergeCell ref="O63:R64"/>
    <mergeCell ref="S63:S64"/>
    <mergeCell ref="C64:D64"/>
    <mergeCell ref="J64:M64"/>
    <mergeCell ref="B65:B66"/>
    <mergeCell ref="C65:D65"/>
    <mergeCell ref="E65:I66"/>
    <mergeCell ref="J65:M65"/>
    <mergeCell ref="O65:R66"/>
    <mergeCell ref="O69:R70"/>
    <mergeCell ref="S65:S66"/>
    <mergeCell ref="C66:D66"/>
    <mergeCell ref="J66:M66"/>
    <mergeCell ref="B67:B68"/>
    <mergeCell ref="C67:D67"/>
    <mergeCell ref="E67:I68"/>
    <mergeCell ref="J67:M67"/>
    <mergeCell ref="O67:R68"/>
    <mergeCell ref="S67:S68"/>
    <mergeCell ref="C72:D72"/>
    <mergeCell ref="J68:M68"/>
    <mergeCell ref="B69:B70"/>
    <mergeCell ref="C69:D69"/>
    <mergeCell ref="E69:I70"/>
    <mergeCell ref="J69:M69"/>
    <mergeCell ref="C68:D68"/>
    <mergeCell ref="E75:I76"/>
    <mergeCell ref="S69:S70"/>
    <mergeCell ref="C70:D70"/>
    <mergeCell ref="J70:M70"/>
    <mergeCell ref="B71:B72"/>
    <mergeCell ref="C71:D71"/>
    <mergeCell ref="E71:I72"/>
    <mergeCell ref="J71:M71"/>
    <mergeCell ref="O71:R72"/>
    <mergeCell ref="S71:S72"/>
    <mergeCell ref="J74:M74"/>
    <mergeCell ref="O75:R76"/>
    <mergeCell ref="S75:S76"/>
    <mergeCell ref="J72:M72"/>
    <mergeCell ref="B73:B74"/>
    <mergeCell ref="C73:D73"/>
    <mergeCell ref="E73:I74"/>
    <mergeCell ref="J73:M73"/>
    <mergeCell ref="C76:D76"/>
    <mergeCell ref="J76:M76"/>
    <mergeCell ref="B39:E39"/>
    <mergeCell ref="F39:N39"/>
    <mergeCell ref="O39:P39"/>
    <mergeCell ref="Q39:S39"/>
    <mergeCell ref="B75:B76"/>
    <mergeCell ref="C75:D75"/>
    <mergeCell ref="J75:M75"/>
    <mergeCell ref="O73:R74"/>
    <mergeCell ref="S73:S74"/>
    <mergeCell ref="C74:D74"/>
  </mergeCells>
  <dataValidations count="5">
    <dataValidation type="list" allowBlank="1" showInputMessage="1" showErrorMessage="1" sqref="C24:D24 C26:D26 C28:D28 C30:D30 C32:D32 C34:D34 C36:D36 C41:D41 C43:D43 C45:D45 C47:D47 C49:D49 C51:D51 C53:D53 C55:D55 C57:D57 C59:D59 C61:D61 C63:D63 C65:D65 C67:D67 C69:D69 C71:D71 C73:D73 C75:D75">
      <formula1>申込書!$X$24:$X$28</formula1>
    </dataValidation>
    <dataValidation type="list" allowBlank="1" showInputMessage="1" showErrorMessage="1" sqref="C25:D25 C27:D27 C29:D29 C31:D31 C33:D33 C35:D35 C37:D37 C42:D42 C44:D44 C46:D46 C48:D48 C50:D50 C52:D52 C54:D54 C56:D56 C58:D58 C60:D60 C62:D62 C64:D64 C66:D66 C68:D68 C70:D70 C72:D72 C74:D74 C76:D76">
      <formula1>申込書!$Y$24:$Y$28</formula1>
    </dataValidation>
    <dataValidation type="list" allowBlank="1" showInputMessage="1" showErrorMessage="1" sqref="J24:M24 J26:M26 J28:M28 J30:M30 J32:M32 J34:M34 J36:M36 J41:M41 J43:M43 J45:M45 J47:M47 J49:M49 J51:M51 J53:M53 J55:M55 J57:M57 J59:M59 J61:M61 J63:M63 J65:M65 J67:M67 J69:M69 J71:M71 J73:M73 J75:M75">
      <formula1>申込書!$Z$25:$Z$27</formula1>
    </dataValidation>
    <dataValidation type="list" allowBlank="1" showInputMessage="1" showErrorMessage="1" sqref="Q5:S5">
      <formula1>申込書!$X$5:$X$17</formula1>
    </dataValidation>
    <dataValidation type="list" allowBlank="1" showInputMessage="1" showErrorMessage="1" sqref="R4">
      <formula1>申込書!$Z$26:$Z$27</formula1>
    </dataValidation>
  </dataValidations>
  <printOptions horizontalCentered="1" verticalCentered="1"/>
  <pageMargins left="0.31496062992125984" right="0.31496062992125984" top="0.1968503937007874" bottom="0" header="0.31496062992125984" footer="0.1968503937007874"/>
  <pageSetup horizontalDpi="300" verticalDpi="300" orientation="portrait" paperSize="9"/>
  <headerFooter alignWithMargins="0">
    <oddFooter>&amp;C&amp;P ページ</oddFooter>
  </headerFooter>
  <rowBreaks count="1" manualBreakCount="1">
    <brk id="37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北海道空手道連盟</dc:creator>
  <cp:keywords/>
  <dc:description/>
  <cp:lastModifiedBy>stagehand003</cp:lastModifiedBy>
  <cp:lastPrinted>2014-10-02T05:42:38Z</cp:lastPrinted>
  <dcterms:created xsi:type="dcterms:W3CDTF">2007-11-08T06:10:38Z</dcterms:created>
  <dcterms:modified xsi:type="dcterms:W3CDTF">2014-10-08T03:08:39Z</dcterms:modified>
  <cp:category/>
  <cp:version/>
  <cp:contentType/>
  <cp:contentStatus/>
</cp:coreProperties>
</file>